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nyedi Eszter\Desktop\ActionCoach\PODCAST\NEW NO1\"/>
    </mc:Choice>
  </mc:AlternateContent>
  <xr:revisionPtr revIDLastSave="0" documentId="8_{9F8A26BA-0A43-4DD7-B0C4-E96C81B11F48}" xr6:coauthVersionLast="47" xr6:coauthVersionMax="47" xr10:uidLastSave="{00000000-0000-0000-0000-000000000000}"/>
  <bookViews>
    <workbookView xWindow="-108" yWindow="-108" windowWidth="23256" windowHeight="12456" xr2:uid="{9E8650FF-D24C-421A-8B86-4FB171EE46AA}"/>
  </bookViews>
  <sheets>
    <sheet name="Használati utasítás" sheetId="2" r:id="rId1"/>
    <sheet name="2021-2022" sheetId="1" r:id="rId2"/>
  </sheets>
  <definedNames>
    <definedName name="_xlnm.Print_Area" localSheetId="1">'2021-2022'!$A$1:$AB$41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41" i="1" l="1"/>
  <c r="Z41" i="1" s="1"/>
  <c r="W41" i="1"/>
  <c r="X41" i="1" s="1"/>
  <c r="Q41" i="1"/>
  <c r="R41" i="1" s="1"/>
  <c r="I41" i="1"/>
  <c r="J41" i="1" s="1"/>
  <c r="G41" i="1"/>
  <c r="H41" i="1" s="1"/>
  <c r="W40" i="1"/>
  <c r="X40" i="1" s="1"/>
  <c r="O40" i="1"/>
  <c r="P40" i="1" s="1"/>
  <c r="M40" i="1"/>
  <c r="N40" i="1" s="1"/>
  <c r="G40" i="1"/>
  <c r="H40" i="1" s="1"/>
  <c r="I168" i="1"/>
  <c r="J168" i="1" s="1"/>
  <c r="O168" i="1"/>
  <c r="P168" i="1" s="1"/>
  <c r="W168" i="1"/>
  <c r="X168" i="1" s="1"/>
  <c r="I169" i="1"/>
  <c r="J169" i="1" s="1"/>
  <c r="S169" i="1"/>
  <c r="T169" i="1" s="1"/>
  <c r="Y169" i="1"/>
  <c r="Z169" i="1" s="1"/>
  <c r="A156" i="1"/>
  <c r="A155" i="1"/>
  <c r="C126" i="1"/>
  <c r="C127" i="1"/>
  <c r="B109" i="1"/>
  <c r="B113" i="1"/>
  <c r="B114" i="1"/>
  <c r="B115" i="1"/>
  <c r="B116" i="1"/>
  <c r="B117" i="1"/>
  <c r="B118" i="1"/>
  <c r="B119" i="1"/>
  <c r="B120" i="1"/>
  <c r="B121" i="1"/>
  <c r="B122" i="1"/>
  <c r="C122" i="1" s="1"/>
  <c r="B123" i="1"/>
  <c r="B124" i="1"/>
  <c r="B125" i="1"/>
  <c r="B126" i="1"/>
  <c r="B127" i="1"/>
  <c r="B128" i="1"/>
  <c r="B129" i="1"/>
  <c r="B130" i="1"/>
  <c r="C130" i="1" s="1"/>
  <c r="B131" i="1"/>
  <c r="C131" i="1" s="1"/>
  <c r="B132" i="1"/>
  <c r="B133" i="1"/>
  <c r="B112" i="1"/>
  <c r="A130" i="1"/>
  <c r="A131" i="1" s="1"/>
  <c r="A132" i="1"/>
  <c r="A133" i="1" s="1"/>
  <c r="A114" i="1"/>
  <c r="A115" i="1" s="1"/>
  <c r="A116" i="1"/>
  <c r="A117" i="1" s="1"/>
  <c r="C117" i="1" s="1"/>
  <c r="A118" i="1"/>
  <c r="A119" i="1" s="1"/>
  <c r="C119" i="1" s="1"/>
  <c r="A120" i="1"/>
  <c r="A121" i="1" s="1"/>
  <c r="A122" i="1"/>
  <c r="A123" i="1" s="1"/>
  <c r="A124" i="1"/>
  <c r="A125" i="1" s="1"/>
  <c r="A126" i="1"/>
  <c r="A127" i="1" s="1"/>
  <c r="A128" i="1"/>
  <c r="A129" i="1" s="1"/>
  <c r="A112" i="1"/>
  <c r="A113" i="1" s="1"/>
  <c r="C113" i="1" s="1"/>
  <c r="D91" i="1"/>
  <c r="E91" i="1"/>
  <c r="F91" i="1"/>
  <c r="G91" i="1"/>
  <c r="H91" i="1"/>
  <c r="I91" i="1"/>
  <c r="J91" i="1"/>
  <c r="K91" i="1"/>
  <c r="L91" i="1"/>
  <c r="M91" i="1"/>
  <c r="N91" i="1"/>
  <c r="O91" i="1"/>
  <c r="D92" i="1"/>
  <c r="E92" i="1"/>
  <c r="F92" i="1"/>
  <c r="G92" i="1"/>
  <c r="H92" i="1"/>
  <c r="I92" i="1"/>
  <c r="J92" i="1"/>
  <c r="K92" i="1"/>
  <c r="L92" i="1"/>
  <c r="M92" i="1"/>
  <c r="N92" i="1"/>
  <c r="O92" i="1"/>
  <c r="D93" i="1"/>
  <c r="E93" i="1"/>
  <c r="F93" i="1"/>
  <c r="G93" i="1"/>
  <c r="H93" i="1"/>
  <c r="I93" i="1"/>
  <c r="J93" i="1"/>
  <c r="K93" i="1"/>
  <c r="L93" i="1"/>
  <c r="M93" i="1"/>
  <c r="N93" i="1"/>
  <c r="O93" i="1"/>
  <c r="D94" i="1"/>
  <c r="E94" i="1"/>
  <c r="F94" i="1"/>
  <c r="G94" i="1"/>
  <c r="H94" i="1"/>
  <c r="I94" i="1"/>
  <c r="J94" i="1"/>
  <c r="K94" i="1"/>
  <c r="L94" i="1"/>
  <c r="M94" i="1"/>
  <c r="N94" i="1"/>
  <c r="O94" i="1"/>
  <c r="D95" i="1"/>
  <c r="E95" i="1"/>
  <c r="F95" i="1"/>
  <c r="G95" i="1"/>
  <c r="H95" i="1"/>
  <c r="I95" i="1"/>
  <c r="J95" i="1"/>
  <c r="K95" i="1"/>
  <c r="L95" i="1"/>
  <c r="M95" i="1"/>
  <c r="N95" i="1"/>
  <c r="O95" i="1"/>
  <c r="D96" i="1"/>
  <c r="E96" i="1"/>
  <c r="F96" i="1"/>
  <c r="G96" i="1"/>
  <c r="H96" i="1"/>
  <c r="I96" i="1"/>
  <c r="J96" i="1"/>
  <c r="K96" i="1"/>
  <c r="L96" i="1"/>
  <c r="M96" i="1"/>
  <c r="N96" i="1"/>
  <c r="O96" i="1"/>
  <c r="D97" i="1"/>
  <c r="E97" i="1"/>
  <c r="F97" i="1"/>
  <c r="G97" i="1"/>
  <c r="H97" i="1"/>
  <c r="I97" i="1"/>
  <c r="J97" i="1"/>
  <c r="K97" i="1"/>
  <c r="L97" i="1"/>
  <c r="M97" i="1"/>
  <c r="N97" i="1"/>
  <c r="O97" i="1"/>
  <c r="D98" i="1"/>
  <c r="E98" i="1"/>
  <c r="F98" i="1"/>
  <c r="G98" i="1"/>
  <c r="H98" i="1"/>
  <c r="I98" i="1"/>
  <c r="J98" i="1"/>
  <c r="K98" i="1"/>
  <c r="L98" i="1"/>
  <c r="M98" i="1"/>
  <c r="N98" i="1"/>
  <c r="O98" i="1"/>
  <c r="D99" i="1"/>
  <c r="E99" i="1"/>
  <c r="F99" i="1"/>
  <c r="G99" i="1"/>
  <c r="H99" i="1"/>
  <c r="I99" i="1"/>
  <c r="J99" i="1"/>
  <c r="K99" i="1"/>
  <c r="L99" i="1"/>
  <c r="M99" i="1"/>
  <c r="N99" i="1"/>
  <c r="O99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M90" i="1"/>
  <c r="O90" i="1"/>
  <c r="N90" i="1"/>
  <c r="L90" i="1"/>
  <c r="K90" i="1"/>
  <c r="J90" i="1"/>
  <c r="I90" i="1"/>
  <c r="H90" i="1"/>
  <c r="G90" i="1"/>
  <c r="F90" i="1"/>
  <c r="E90" i="1"/>
  <c r="D90" i="1"/>
  <c r="B91" i="1"/>
  <c r="B92" i="1"/>
  <c r="C92" i="1" s="1"/>
  <c r="B93" i="1"/>
  <c r="B94" i="1"/>
  <c r="B95" i="1"/>
  <c r="B96" i="1"/>
  <c r="B97" i="1"/>
  <c r="B98" i="1"/>
  <c r="B99" i="1"/>
  <c r="B100" i="1"/>
  <c r="C100" i="1" s="1"/>
  <c r="B101" i="1"/>
  <c r="B102" i="1"/>
  <c r="B103" i="1"/>
  <c r="B104" i="1"/>
  <c r="B105" i="1"/>
  <c r="B106" i="1"/>
  <c r="B107" i="1"/>
  <c r="B108" i="1"/>
  <c r="Z37" i="1"/>
  <c r="O129" i="1" s="1"/>
  <c r="Z36" i="1"/>
  <c r="O128" i="1" s="1"/>
  <c r="Z35" i="1"/>
  <c r="O127" i="1" s="1"/>
  <c r="Z34" i="1"/>
  <c r="O126" i="1" s="1"/>
  <c r="Z33" i="1"/>
  <c r="O125" i="1" s="1"/>
  <c r="Z32" i="1"/>
  <c r="O124" i="1" s="1"/>
  <c r="Z31" i="1"/>
  <c r="O123" i="1" s="1"/>
  <c r="Z30" i="1"/>
  <c r="O122" i="1" s="1"/>
  <c r="Z29" i="1"/>
  <c r="O121" i="1" s="1"/>
  <c r="Z28" i="1"/>
  <c r="O120" i="1" s="1"/>
  <c r="Z27" i="1"/>
  <c r="O119" i="1" s="1"/>
  <c r="Z26" i="1"/>
  <c r="O118" i="1" s="1"/>
  <c r="Z25" i="1"/>
  <c r="O117" i="1" s="1"/>
  <c r="Z24" i="1"/>
  <c r="O116" i="1" s="1"/>
  <c r="Z23" i="1"/>
  <c r="O115" i="1" s="1"/>
  <c r="Z22" i="1"/>
  <c r="O114" i="1" s="1"/>
  <c r="X37" i="1"/>
  <c r="N129" i="1" s="1"/>
  <c r="X36" i="1"/>
  <c r="N128" i="1" s="1"/>
  <c r="X35" i="1"/>
  <c r="N127" i="1" s="1"/>
  <c r="X34" i="1"/>
  <c r="N126" i="1" s="1"/>
  <c r="X33" i="1"/>
  <c r="N125" i="1" s="1"/>
  <c r="X32" i="1"/>
  <c r="N124" i="1" s="1"/>
  <c r="X31" i="1"/>
  <c r="N123" i="1" s="1"/>
  <c r="X30" i="1"/>
  <c r="N122" i="1" s="1"/>
  <c r="X29" i="1"/>
  <c r="N121" i="1" s="1"/>
  <c r="X28" i="1"/>
  <c r="N120" i="1" s="1"/>
  <c r="X27" i="1"/>
  <c r="N119" i="1" s="1"/>
  <c r="X26" i="1"/>
  <c r="N118" i="1" s="1"/>
  <c r="X25" i="1"/>
  <c r="N117" i="1" s="1"/>
  <c r="X24" i="1"/>
  <c r="N116" i="1" s="1"/>
  <c r="X23" i="1"/>
  <c r="N115" i="1" s="1"/>
  <c r="X22" i="1"/>
  <c r="N114" i="1" s="1"/>
  <c r="V37" i="1"/>
  <c r="M129" i="1" s="1"/>
  <c r="V36" i="1"/>
  <c r="M128" i="1" s="1"/>
  <c r="V35" i="1"/>
  <c r="M127" i="1" s="1"/>
  <c r="V34" i="1"/>
  <c r="M126" i="1" s="1"/>
  <c r="V33" i="1"/>
  <c r="M125" i="1" s="1"/>
  <c r="V32" i="1"/>
  <c r="M124" i="1" s="1"/>
  <c r="V31" i="1"/>
  <c r="M123" i="1" s="1"/>
  <c r="V30" i="1"/>
  <c r="M122" i="1" s="1"/>
  <c r="V29" i="1"/>
  <c r="M121" i="1" s="1"/>
  <c r="V28" i="1"/>
  <c r="M120" i="1" s="1"/>
  <c r="V27" i="1"/>
  <c r="M119" i="1" s="1"/>
  <c r="V26" i="1"/>
  <c r="M118" i="1" s="1"/>
  <c r="V25" i="1"/>
  <c r="M117" i="1" s="1"/>
  <c r="V24" i="1"/>
  <c r="M116" i="1" s="1"/>
  <c r="V23" i="1"/>
  <c r="M115" i="1" s="1"/>
  <c r="V22" i="1"/>
  <c r="M114" i="1" s="1"/>
  <c r="T37" i="1"/>
  <c r="L129" i="1" s="1"/>
  <c r="T36" i="1"/>
  <c r="L128" i="1" s="1"/>
  <c r="T35" i="1"/>
  <c r="L127" i="1" s="1"/>
  <c r="T34" i="1"/>
  <c r="L126" i="1" s="1"/>
  <c r="T33" i="1"/>
  <c r="L125" i="1" s="1"/>
  <c r="T32" i="1"/>
  <c r="L124" i="1" s="1"/>
  <c r="T31" i="1"/>
  <c r="L123" i="1" s="1"/>
  <c r="T30" i="1"/>
  <c r="L122" i="1" s="1"/>
  <c r="T29" i="1"/>
  <c r="L121" i="1" s="1"/>
  <c r="T28" i="1"/>
  <c r="L120" i="1" s="1"/>
  <c r="T27" i="1"/>
  <c r="L119" i="1" s="1"/>
  <c r="T26" i="1"/>
  <c r="L118" i="1" s="1"/>
  <c r="T25" i="1"/>
  <c r="L117" i="1" s="1"/>
  <c r="T24" i="1"/>
  <c r="L116" i="1" s="1"/>
  <c r="T23" i="1"/>
  <c r="L115" i="1" s="1"/>
  <c r="T22" i="1"/>
  <c r="L114" i="1" s="1"/>
  <c r="R37" i="1"/>
  <c r="K129" i="1" s="1"/>
  <c r="R36" i="1"/>
  <c r="K128" i="1" s="1"/>
  <c r="R35" i="1"/>
  <c r="K127" i="1" s="1"/>
  <c r="R34" i="1"/>
  <c r="K126" i="1" s="1"/>
  <c r="R33" i="1"/>
  <c r="K125" i="1" s="1"/>
  <c r="R32" i="1"/>
  <c r="K124" i="1" s="1"/>
  <c r="R31" i="1"/>
  <c r="K123" i="1" s="1"/>
  <c r="R30" i="1"/>
  <c r="K122" i="1" s="1"/>
  <c r="R29" i="1"/>
  <c r="K121" i="1" s="1"/>
  <c r="R28" i="1"/>
  <c r="K120" i="1" s="1"/>
  <c r="R27" i="1"/>
  <c r="K119" i="1" s="1"/>
  <c r="R26" i="1"/>
  <c r="K118" i="1" s="1"/>
  <c r="R25" i="1"/>
  <c r="K117" i="1" s="1"/>
  <c r="R24" i="1"/>
  <c r="K116" i="1" s="1"/>
  <c r="R23" i="1"/>
  <c r="K115" i="1" s="1"/>
  <c r="R22" i="1"/>
  <c r="K114" i="1" s="1"/>
  <c r="P37" i="1"/>
  <c r="J129" i="1" s="1"/>
  <c r="P36" i="1"/>
  <c r="J128" i="1" s="1"/>
  <c r="P35" i="1"/>
  <c r="J127" i="1" s="1"/>
  <c r="P34" i="1"/>
  <c r="J126" i="1" s="1"/>
  <c r="P33" i="1"/>
  <c r="J125" i="1" s="1"/>
  <c r="P32" i="1"/>
  <c r="J124" i="1" s="1"/>
  <c r="P31" i="1"/>
  <c r="J123" i="1" s="1"/>
  <c r="P30" i="1"/>
  <c r="J122" i="1" s="1"/>
  <c r="P29" i="1"/>
  <c r="J121" i="1" s="1"/>
  <c r="P28" i="1"/>
  <c r="J120" i="1" s="1"/>
  <c r="P27" i="1"/>
  <c r="J119" i="1" s="1"/>
  <c r="P26" i="1"/>
  <c r="J118" i="1" s="1"/>
  <c r="P25" i="1"/>
  <c r="J117" i="1" s="1"/>
  <c r="P24" i="1"/>
  <c r="J116" i="1" s="1"/>
  <c r="P23" i="1"/>
  <c r="J115" i="1" s="1"/>
  <c r="P22" i="1"/>
  <c r="J114" i="1" s="1"/>
  <c r="N37" i="1"/>
  <c r="I129" i="1" s="1"/>
  <c r="N36" i="1"/>
  <c r="I128" i="1" s="1"/>
  <c r="N35" i="1"/>
  <c r="I127" i="1" s="1"/>
  <c r="N34" i="1"/>
  <c r="I126" i="1" s="1"/>
  <c r="N33" i="1"/>
  <c r="I125" i="1" s="1"/>
  <c r="N32" i="1"/>
  <c r="I124" i="1" s="1"/>
  <c r="N31" i="1"/>
  <c r="I123" i="1" s="1"/>
  <c r="N30" i="1"/>
  <c r="I122" i="1" s="1"/>
  <c r="N29" i="1"/>
  <c r="I121" i="1" s="1"/>
  <c r="N28" i="1"/>
  <c r="I120" i="1" s="1"/>
  <c r="N27" i="1"/>
  <c r="I119" i="1" s="1"/>
  <c r="N26" i="1"/>
  <c r="I118" i="1" s="1"/>
  <c r="N25" i="1"/>
  <c r="I117" i="1" s="1"/>
  <c r="N24" i="1"/>
  <c r="I116" i="1" s="1"/>
  <c r="N23" i="1"/>
  <c r="I115" i="1" s="1"/>
  <c r="N22" i="1"/>
  <c r="I114" i="1" s="1"/>
  <c r="L37" i="1"/>
  <c r="H129" i="1" s="1"/>
  <c r="L36" i="1"/>
  <c r="H128" i="1" s="1"/>
  <c r="L35" i="1"/>
  <c r="H127" i="1" s="1"/>
  <c r="L34" i="1"/>
  <c r="H126" i="1" s="1"/>
  <c r="L33" i="1"/>
  <c r="H125" i="1" s="1"/>
  <c r="L32" i="1"/>
  <c r="H124" i="1" s="1"/>
  <c r="L31" i="1"/>
  <c r="H123" i="1" s="1"/>
  <c r="L30" i="1"/>
  <c r="H122" i="1" s="1"/>
  <c r="L29" i="1"/>
  <c r="H121" i="1" s="1"/>
  <c r="L28" i="1"/>
  <c r="H120" i="1" s="1"/>
  <c r="L27" i="1"/>
  <c r="H119" i="1" s="1"/>
  <c r="L26" i="1"/>
  <c r="H118" i="1" s="1"/>
  <c r="L25" i="1"/>
  <c r="H117" i="1" s="1"/>
  <c r="L24" i="1"/>
  <c r="H116" i="1" s="1"/>
  <c r="L23" i="1"/>
  <c r="H115" i="1" s="1"/>
  <c r="L22" i="1"/>
  <c r="H114" i="1" s="1"/>
  <c r="J37" i="1"/>
  <c r="G129" i="1" s="1"/>
  <c r="J36" i="1"/>
  <c r="G128" i="1" s="1"/>
  <c r="J35" i="1"/>
  <c r="G127" i="1" s="1"/>
  <c r="J34" i="1"/>
  <c r="G126" i="1" s="1"/>
  <c r="J33" i="1"/>
  <c r="G125" i="1" s="1"/>
  <c r="J32" i="1"/>
  <c r="G124" i="1" s="1"/>
  <c r="J31" i="1"/>
  <c r="G123" i="1" s="1"/>
  <c r="J30" i="1"/>
  <c r="G122" i="1" s="1"/>
  <c r="J29" i="1"/>
  <c r="G121" i="1" s="1"/>
  <c r="J28" i="1"/>
  <c r="G120" i="1" s="1"/>
  <c r="J27" i="1"/>
  <c r="G119" i="1" s="1"/>
  <c r="J26" i="1"/>
  <c r="G118" i="1" s="1"/>
  <c r="J25" i="1"/>
  <c r="G117" i="1" s="1"/>
  <c r="J24" i="1"/>
  <c r="G116" i="1" s="1"/>
  <c r="J23" i="1"/>
  <c r="G115" i="1" s="1"/>
  <c r="J22" i="1"/>
  <c r="G114" i="1" s="1"/>
  <c r="H37" i="1"/>
  <c r="F129" i="1" s="1"/>
  <c r="H36" i="1"/>
  <c r="F128" i="1" s="1"/>
  <c r="H35" i="1"/>
  <c r="F127" i="1" s="1"/>
  <c r="H34" i="1"/>
  <c r="F126" i="1" s="1"/>
  <c r="H33" i="1"/>
  <c r="F125" i="1" s="1"/>
  <c r="H32" i="1"/>
  <c r="F124" i="1" s="1"/>
  <c r="H31" i="1"/>
  <c r="F123" i="1" s="1"/>
  <c r="H30" i="1"/>
  <c r="F122" i="1" s="1"/>
  <c r="H29" i="1"/>
  <c r="F121" i="1" s="1"/>
  <c r="H28" i="1"/>
  <c r="F120" i="1" s="1"/>
  <c r="H27" i="1"/>
  <c r="F119" i="1" s="1"/>
  <c r="H26" i="1"/>
  <c r="F118" i="1" s="1"/>
  <c r="H25" i="1"/>
  <c r="F117" i="1" s="1"/>
  <c r="H24" i="1"/>
  <c r="F116" i="1" s="1"/>
  <c r="H23" i="1"/>
  <c r="F115" i="1" s="1"/>
  <c r="H22" i="1"/>
  <c r="F114" i="1" s="1"/>
  <c r="F37" i="1"/>
  <c r="E129" i="1" s="1"/>
  <c r="F36" i="1"/>
  <c r="E128" i="1" s="1"/>
  <c r="F35" i="1"/>
  <c r="E127" i="1" s="1"/>
  <c r="F34" i="1"/>
  <c r="E126" i="1" s="1"/>
  <c r="F33" i="1"/>
  <c r="E125" i="1" s="1"/>
  <c r="F32" i="1"/>
  <c r="E124" i="1" s="1"/>
  <c r="F31" i="1"/>
  <c r="E123" i="1" s="1"/>
  <c r="F30" i="1"/>
  <c r="E122" i="1" s="1"/>
  <c r="F29" i="1"/>
  <c r="E121" i="1" s="1"/>
  <c r="F28" i="1"/>
  <c r="E120" i="1" s="1"/>
  <c r="F27" i="1"/>
  <c r="E119" i="1" s="1"/>
  <c r="F26" i="1"/>
  <c r="E118" i="1" s="1"/>
  <c r="F25" i="1"/>
  <c r="E117" i="1" s="1"/>
  <c r="F24" i="1"/>
  <c r="E116" i="1" s="1"/>
  <c r="F23" i="1"/>
  <c r="E115" i="1" s="1"/>
  <c r="F22" i="1"/>
  <c r="E114" i="1" s="1"/>
  <c r="D37" i="1"/>
  <c r="D129" i="1" s="1"/>
  <c r="D36" i="1"/>
  <c r="D128" i="1" s="1"/>
  <c r="D35" i="1"/>
  <c r="D127" i="1" s="1"/>
  <c r="D34" i="1"/>
  <c r="D126" i="1" s="1"/>
  <c r="D33" i="1"/>
  <c r="D125" i="1" s="1"/>
  <c r="D32" i="1"/>
  <c r="D124" i="1" s="1"/>
  <c r="D31" i="1"/>
  <c r="D123" i="1" s="1"/>
  <c r="D30" i="1"/>
  <c r="D122" i="1" s="1"/>
  <c r="D29" i="1"/>
  <c r="D121" i="1" s="1"/>
  <c r="D28" i="1"/>
  <c r="D120" i="1" s="1"/>
  <c r="D27" i="1"/>
  <c r="D119" i="1" s="1"/>
  <c r="D26" i="1"/>
  <c r="D118" i="1" s="1"/>
  <c r="D25" i="1"/>
  <c r="D117" i="1" s="1"/>
  <c r="D24" i="1"/>
  <c r="D116" i="1" s="1"/>
  <c r="D23" i="1"/>
  <c r="D115" i="1" s="1"/>
  <c r="D22" i="1"/>
  <c r="D114" i="1" s="1"/>
  <c r="Y39" i="1"/>
  <c r="W39" i="1"/>
  <c r="X39" i="1" s="1"/>
  <c r="N131" i="1" s="1"/>
  <c r="U39" i="1"/>
  <c r="V39" i="1" s="1"/>
  <c r="M131" i="1" s="1"/>
  <c r="S39" i="1"/>
  <c r="T39" i="1" s="1"/>
  <c r="L131" i="1" s="1"/>
  <c r="Q39" i="1"/>
  <c r="Q169" i="1" s="1"/>
  <c r="R169" i="1" s="1"/>
  <c r="O39" i="1"/>
  <c r="P39" i="1" s="1"/>
  <c r="J131" i="1" s="1"/>
  <c r="M39" i="1"/>
  <c r="M41" i="1" s="1"/>
  <c r="N41" i="1" s="1"/>
  <c r="K39" i="1"/>
  <c r="K169" i="1" s="1"/>
  <c r="L169" i="1" s="1"/>
  <c r="I39" i="1"/>
  <c r="J39" i="1" s="1"/>
  <c r="G131" i="1" s="1"/>
  <c r="G39" i="1"/>
  <c r="H39" i="1" s="1"/>
  <c r="F131" i="1" s="1"/>
  <c r="E39" i="1"/>
  <c r="F39" i="1" s="1"/>
  <c r="E131" i="1" s="1"/>
  <c r="Y38" i="1"/>
  <c r="Y168" i="1" s="1"/>
  <c r="Z168" i="1" s="1"/>
  <c r="W38" i="1"/>
  <c r="X38" i="1" s="1"/>
  <c r="N130" i="1" s="1"/>
  <c r="U38" i="1"/>
  <c r="V38" i="1" s="1"/>
  <c r="M130" i="1" s="1"/>
  <c r="S38" i="1"/>
  <c r="L108" i="1" s="1"/>
  <c r="Q38" i="1"/>
  <c r="R38" i="1" s="1"/>
  <c r="K130" i="1" s="1"/>
  <c r="O38" i="1"/>
  <c r="J108" i="1" s="1"/>
  <c r="M38" i="1"/>
  <c r="I108" i="1" s="1"/>
  <c r="K38" i="1"/>
  <c r="L38" i="1" s="1"/>
  <c r="H130" i="1" s="1"/>
  <c r="I38" i="1"/>
  <c r="J38" i="1" s="1"/>
  <c r="G130" i="1" s="1"/>
  <c r="G38" i="1"/>
  <c r="F108" i="1" s="1"/>
  <c r="E38" i="1"/>
  <c r="F38" i="1" s="1"/>
  <c r="E130" i="1" s="1"/>
  <c r="C39" i="1"/>
  <c r="D109" i="1" s="1"/>
  <c r="C38" i="1"/>
  <c r="D38" i="1" s="1"/>
  <c r="D130" i="1" s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B90" i="1"/>
  <c r="A92" i="1"/>
  <c r="A93" i="1" s="1"/>
  <c r="C93" i="1" s="1"/>
  <c r="A94" i="1"/>
  <c r="A95" i="1" s="1"/>
  <c r="C95" i="1" s="1"/>
  <c r="A96" i="1"/>
  <c r="A97" i="1" s="1"/>
  <c r="C97" i="1" s="1"/>
  <c r="A98" i="1"/>
  <c r="A99" i="1" s="1"/>
  <c r="A100" i="1"/>
  <c r="A101" i="1" s="1"/>
  <c r="C101" i="1" s="1"/>
  <c r="A102" i="1"/>
  <c r="A103" i="1" s="1"/>
  <c r="C103" i="1" s="1"/>
  <c r="A104" i="1"/>
  <c r="A105" i="1" s="1"/>
  <c r="C105" i="1" s="1"/>
  <c r="A106" i="1"/>
  <c r="A107" i="1" s="1"/>
  <c r="A108" i="1"/>
  <c r="A109" i="1" s="1"/>
  <c r="A90" i="1"/>
  <c r="A91" i="1" s="1"/>
  <c r="AA169" i="1" l="1"/>
  <c r="AB169" i="1" s="1"/>
  <c r="U168" i="1"/>
  <c r="V168" i="1" s="1"/>
  <c r="O169" i="1"/>
  <c r="P169" i="1" s="1"/>
  <c r="C40" i="1"/>
  <c r="D40" i="1" s="1"/>
  <c r="Q40" i="1"/>
  <c r="R40" i="1" s="1"/>
  <c r="K41" i="1"/>
  <c r="L41" i="1" s="1"/>
  <c r="L166" i="1" s="1"/>
  <c r="G168" i="1"/>
  <c r="H168" i="1" s="1"/>
  <c r="M169" i="1"/>
  <c r="N169" i="1" s="1"/>
  <c r="S168" i="1"/>
  <c r="T168" i="1" s="1"/>
  <c r="C41" i="1"/>
  <c r="D41" i="1" s="1"/>
  <c r="S40" i="1"/>
  <c r="T40" i="1" s="1"/>
  <c r="Q168" i="1"/>
  <c r="R168" i="1" s="1"/>
  <c r="E40" i="1"/>
  <c r="F40" i="1" s="1"/>
  <c r="U40" i="1"/>
  <c r="V40" i="1" s="1"/>
  <c r="O41" i="1"/>
  <c r="P41" i="1" s="1"/>
  <c r="W169" i="1"/>
  <c r="X169" i="1" s="1"/>
  <c r="G169" i="1"/>
  <c r="H169" i="1" s="1"/>
  <c r="M168" i="1"/>
  <c r="N168" i="1" s="1"/>
  <c r="I40" i="1"/>
  <c r="J40" i="1" s="1"/>
  <c r="Y40" i="1"/>
  <c r="Z40" i="1" s="1"/>
  <c r="S41" i="1"/>
  <c r="T41" i="1" s="1"/>
  <c r="M109" i="1"/>
  <c r="U169" i="1"/>
  <c r="V169" i="1" s="1"/>
  <c r="K168" i="1"/>
  <c r="L168" i="1" s="1"/>
  <c r="K40" i="1"/>
  <c r="L40" i="1" s="1"/>
  <c r="E41" i="1"/>
  <c r="F41" i="1" s="1"/>
  <c r="U41" i="1"/>
  <c r="V41" i="1" s="1"/>
  <c r="K133" i="1"/>
  <c r="O133" i="1"/>
  <c r="H133" i="1"/>
  <c r="O132" i="1"/>
  <c r="I133" i="1"/>
  <c r="N166" i="1"/>
  <c r="M166" i="1"/>
  <c r="Z165" i="1"/>
  <c r="Y165" i="1"/>
  <c r="Z166" i="1"/>
  <c r="R166" i="1"/>
  <c r="Y166" i="1"/>
  <c r="Q166" i="1"/>
  <c r="C115" i="1"/>
  <c r="H109" i="1"/>
  <c r="C129" i="1"/>
  <c r="C133" i="1"/>
  <c r="E109" i="1"/>
  <c r="C118" i="1"/>
  <c r="C91" i="1"/>
  <c r="C107" i="1"/>
  <c r="C104" i="1"/>
  <c r="C125" i="1"/>
  <c r="C112" i="1"/>
  <c r="C114" i="1"/>
  <c r="C102" i="1"/>
  <c r="C123" i="1"/>
  <c r="C99" i="1"/>
  <c r="L39" i="1"/>
  <c r="H131" i="1" s="1"/>
  <c r="C121" i="1"/>
  <c r="C128" i="1"/>
  <c r="C108" i="1"/>
  <c r="C106" i="1"/>
  <c r="C98" i="1"/>
  <c r="O109" i="1"/>
  <c r="G109" i="1"/>
  <c r="C132" i="1"/>
  <c r="C124" i="1"/>
  <c r="C116" i="1"/>
  <c r="N109" i="1"/>
  <c r="F109" i="1"/>
  <c r="M156" i="1"/>
  <c r="I109" i="1"/>
  <c r="C96" i="1"/>
  <c r="L109" i="1"/>
  <c r="K109" i="1"/>
  <c r="O108" i="1"/>
  <c r="C94" i="1"/>
  <c r="C120" i="1"/>
  <c r="E155" i="1"/>
  <c r="Z38" i="1"/>
  <c r="O130" i="1" s="1"/>
  <c r="C90" i="1"/>
  <c r="J155" i="1" s="1"/>
  <c r="J109" i="1"/>
  <c r="C109" i="1"/>
  <c r="L155" i="1"/>
  <c r="R39" i="1"/>
  <c r="K131" i="1" s="1"/>
  <c r="T38" i="1"/>
  <c r="L130" i="1" s="1"/>
  <c r="H108" i="1"/>
  <c r="G108" i="1"/>
  <c r="M108" i="1"/>
  <c r="E108" i="1"/>
  <c r="H38" i="1"/>
  <c r="F130" i="1" s="1"/>
  <c r="N108" i="1"/>
  <c r="AA39" i="1"/>
  <c r="AB39" i="1" s="1"/>
  <c r="N38" i="1"/>
  <c r="I130" i="1" s="1"/>
  <c r="N39" i="1"/>
  <c r="I131" i="1" s="1"/>
  <c r="D108" i="1"/>
  <c r="Z39" i="1"/>
  <c r="O131" i="1" s="1"/>
  <c r="P38" i="1"/>
  <c r="J130" i="1" s="1"/>
  <c r="K108" i="1"/>
  <c r="D39" i="1"/>
  <c r="D131" i="1" s="1"/>
  <c r="AB27" i="1"/>
  <c r="AB31" i="1"/>
  <c r="AB33" i="1"/>
  <c r="AB35" i="1"/>
  <c r="AB37" i="1"/>
  <c r="AB29" i="1"/>
  <c r="AB23" i="1"/>
  <c r="AB25" i="1"/>
  <c r="AB26" i="1"/>
  <c r="AB34" i="1"/>
  <c r="AB28" i="1"/>
  <c r="AB36" i="1"/>
  <c r="AB30" i="1"/>
  <c r="AB22" i="1"/>
  <c r="AB24" i="1"/>
  <c r="AB32" i="1"/>
  <c r="AA38" i="1"/>
  <c r="AB38" i="1" s="1"/>
  <c r="K166" i="1" l="1"/>
  <c r="D132" i="1"/>
  <c r="D165" i="1"/>
  <c r="C165" i="1"/>
  <c r="C168" i="1" s="1"/>
  <c r="D168" i="1" s="1"/>
  <c r="K132" i="1"/>
  <c r="Q165" i="1"/>
  <c r="R165" i="1"/>
  <c r="F133" i="1"/>
  <c r="H166" i="1"/>
  <c r="G166" i="1"/>
  <c r="J132" i="1"/>
  <c r="O165" i="1"/>
  <c r="P165" i="1"/>
  <c r="N133" i="1"/>
  <c r="X166" i="1"/>
  <c r="W166" i="1"/>
  <c r="L132" i="1"/>
  <c r="T165" i="1"/>
  <c r="S165" i="1"/>
  <c r="H132" i="1"/>
  <c r="L165" i="1"/>
  <c r="K165" i="1"/>
  <c r="G133" i="1"/>
  <c r="I166" i="1"/>
  <c r="J166" i="1"/>
  <c r="G132" i="1"/>
  <c r="I165" i="1"/>
  <c r="J165" i="1"/>
  <c r="L133" i="1"/>
  <c r="S166" i="1"/>
  <c r="T166" i="1"/>
  <c r="N132" i="1"/>
  <c r="W165" i="1"/>
  <c r="X165" i="1"/>
  <c r="F132" i="1"/>
  <c r="G165" i="1"/>
  <c r="H165" i="1"/>
  <c r="I132" i="1"/>
  <c r="N165" i="1"/>
  <c r="M165" i="1"/>
  <c r="J133" i="1"/>
  <c r="P166" i="1"/>
  <c r="O166" i="1"/>
  <c r="E132" i="1"/>
  <c r="F165" i="1"/>
  <c r="E165" i="1"/>
  <c r="E168" i="1" s="1"/>
  <c r="F168" i="1" s="1"/>
  <c r="E133" i="1"/>
  <c r="F166" i="1"/>
  <c r="E166" i="1"/>
  <c r="E169" i="1" s="1"/>
  <c r="F169" i="1" s="1"/>
  <c r="M132" i="1"/>
  <c r="V165" i="1"/>
  <c r="U165" i="1"/>
  <c r="M133" i="1"/>
  <c r="V166" i="1"/>
  <c r="U166" i="1"/>
  <c r="D133" i="1"/>
  <c r="C166" i="1"/>
  <c r="C169" i="1" s="1"/>
  <c r="D169" i="1" s="1"/>
  <c r="D166" i="1"/>
  <c r="K156" i="1"/>
  <c r="I155" i="1"/>
  <c r="I156" i="1"/>
  <c r="G155" i="1"/>
  <c r="M155" i="1"/>
  <c r="F156" i="1"/>
  <c r="N156" i="1"/>
  <c r="J156" i="1"/>
  <c r="D156" i="1"/>
  <c r="L156" i="1"/>
  <c r="H156" i="1"/>
  <c r="G156" i="1"/>
  <c r="C156" i="1"/>
  <c r="K155" i="1"/>
  <c r="C155" i="1"/>
  <c r="F155" i="1"/>
  <c r="H155" i="1"/>
  <c r="N155" i="1"/>
  <c r="E156" i="1"/>
  <c r="D155" i="1"/>
  <c r="AA41" i="1"/>
  <c r="AB41" i="1" s="1"/>
  <c r="AA40" i="1"/>
  <c r="AB40" i="1" s="1"/>
  <c r="AA166" i="1" l="1"/>
  <c r="AB166" i="1"/>
  <c r="AA165" i="1"/>
  <c r="AA168" i="1" s="1"/>
  <c r="AB168" i="1" s="1"/>
  <c r="AB165" i="1"/>
</calcChain>
</file>

<file path=xl/sharedStrings.xml><?xml version="1.0" encoding="utf-8"?>
<sst xmlns="http://schemas.openxmlformats.org/spreadsheetml/2006/main" count="88" uniqueCount="29">
  <si>
    <t>Alapanyagok</t>
  </si>
  <si>
    <t>Egyéb anyagok</t>
  </si>
  <si>
    <t>Személyi kiadások</t>
  </si>
  <si>
    <t>Energia és közüzemi költségek</t>
  </si>
  <si>
    <t>Egyéb működési költségek</t>
  </si>
  <si>
    <t>Egyéb be nem sorolt költségek</t>
  </si>
  <si>
    <t>JAN</t>
  </si>
  <si>
    <t>FEBR</t>
  </si>
  <si>
    <t>MÁRC</t>
  </si>
  <si>
    <t>ÁPR</t>
  </si>
  <si>
    <t>MÁJ</t>
  </si>
  <si>
    <t>JÚN</t>
  </si>
  <si>
    <t>JÚL</t>
  </si>
  <si>
    <t>AUG</t>
  </si>
  <si>
    <t>SZEPT</t>
  </si>
  <si>
    <t>OKT</t>
  </si>
  <si>
    <t>NOV</t>
  </si>
  <si>
    <t>DEC</t>
  </si>
  <si>
    <t>ÖSSZESEN</t>
  </si>
  <si>
    <t>Marketing költségek</t>
  </si>
  <si>
    <t>Egyéb nem anyagjellegű szolgáltatások</t>
  </si>
  <si>
    <t>ÖSSZES KÖLTSÉG</t>
  </si>
  <si>
    <t>ÖSSZES ÁRBEVÉTEL</t>
  </si>
  <si>
    <t>EREDMÉNY</t>
  </si>
  <si>
    <t>Érték (eFt)</t>
  </si>
  <si>
    <t>%</t>
  </si>
  <si>
    <t>Gyűjtés</t>
  </si>
  <si>
    <t>EREDMÉNY FORMÁZÁSHOZ</t>
  </si>
  <si>
    <t>adatokat 1.000 Ft-ban add meg!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</si>
</sst>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rgb="FF00548F"/>
      <name val="Calibri"/>
      <family val="2"/>
      <charset val="238"/>
      <scheme val="minor"/>
    </font>
    <font>
      <b/>
      <sz val="14"/>
      <color rgb="FF00548F"/>
      <name val="Calibri"/>
      <family val="2"/>
      <charset val="238"/>
      <scheme val="minor"/>
    </font>
    <font>
      <b/>
      <sz val="11"/>
      <color theme="4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i/>
      <sz val="11"/>
      <color rgb="FF00548F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548F"/>
        <bgColor indexed="64"/>
      </patternFill>
    </fill>
  </fills>
  <borders count="32">
    <border>
      <left/>
      <right/>
      <top/>
      <bottom/>
      <diagonal/>
    </border>
    <border>
      <left style="medium">
        <color rgb="FF00548F"/>
      </left>
      <right style="thin">
        <color theme="0" tint="-0.24994659260841701"/>
      </right>
      <top style="medium">
        <color rgb="FF00548F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rgb="FF00548F"/>
      </top>
      <bottom style="thin">
        <color theme="0" tint="-0.24994659260841701"/>
      </bottom>
      <diagonal/>
    </border>
    <border>
      <left style="medium">
        <color rgb="FF00548F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rgb="FF00548F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rgb="FF00548F"/>
      </left>
      <right style="thin">
        <color theme="0" tint="-0.24994659260841701"/>
      </right>
      <top style="thin">
        <color theme="0" tint="-0.24994659260841701"/>
      </top>
      <bottom style="medium">
        <color rgb="FF00548F"/>
      </bottom>
      <diagonal/>
    </border>
    <border>
      <left style="thin">
        <color theme="0" tint="-0.24994659260841701"/>
      </left>
      <right style="medium">
        <color rgb="FF00548F"/>
      </right>
      <top style="thin">
        <color theme="0" tint="-0.24994659260841701"/>
      </top>
      <bottom style="medium">
        <color rgb="FF00548F"/>
      </bottom>
      <diagonal/>
    </border>
    <border>
      <left style="thin">
        <color theme="0" tint="-0.24994659260841701"/>
      </left>
      <right style="thin">
        <color rgb="FF00548F"/>
      </right>
      <top style="thin">
        <color theme="0" tint="-0.24994659260841701"/>
      </top>
      <bottom style="medium">
        <color rgb="FF00548F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rgb="FF00548F"/>
      </bottom>
      <diagonal/>
    </border>
    <border>
      <left style="medium">
        <color rgb="FF00548F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rgb="FF00548F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rgb="FF00548F"/>
      </right>
      <top/>
      <bottom style="thin">
        <color theme="0" tint="-0.24994659260841701"/>
      </bottom>
      <diagonal/>
    </border>
    <border>
      <left style="medium">
        <color rgb="FF00548F"/>
      </left>
      <right style="thin">
        <color theme="0" tint="-0.24994659260841701"/>
      </right>
      <top style="thin">
        <color theme="0" tint="-0.24994659260841701"/>
      </top>
      <bottom style="thin">
        <color rgb="FF00548F"/>
      </bottom>
      <diagonal/>
    </border>
    <border>
      <left style="thin">
        <color theme="0" tint="-0.24994659260841701"/>
      </left>
      <right style="medium">
        <color rgb="FF00548F"/>
      </right>
      <top style="thin">
        <color theme="0" tint="-0.24994659260841701"/>
      </top>
      <bottom style="thin">
        <color rgb="FF00548F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rgb="FF00548F"/>
      </bottom>
      <diagonal/>
    </border>
    <border>
      <left style="thin">
        <color theme="0" tint="-0.24994659260841701"/>
      </left>
      <right style="thin">
        <color rgb="FF00548F"/>
      </right>
      <top style="thin">
        <color theme="0" tint="-0.24994659260841701"/>
      </top>
      <bottom style="thin">
        <color rgb="FF00548F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rgb="FF00548F"/>
      </bottom>
      <diagonal/>
    </border>
    <border>
      <left style="thin">
        <color theme="0" tint="-0.24994659260841701"/>
      </left>
      <right style="thin">
        <color rgb="FF00548F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rgb="FF00548F"/>
      </right>
      <top/>
      <bottom style="medium">
        <color rgb="FF00548F"/>
      </bottom>
      <diagonal/>
    </border>
    <border>
      <left style="thin">
        <color theme="0" tint="-0.24994659260841701"/>
      </left>
      <right style="medium">
        <color rgb="FF00548F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rgb="FF00548F"/>
      </right>
      <top/>
      <bottom style="medium">
        <color rgb="FF00548F"/>
      </bottom>
      <diagonal/>
    </border>
    <border>
      <left style="thin">
        <color rgb="FF00548F"/>
      </left>
      <right/>
      <top style="thin">
        <color rgb="FF00548F"/>
      </top>
      <bottom style="thin">
        <color rgb="FF00548F"/>
      </bottom>
      <diagonal/>
    </border>
    <border>
      <left/>
      <right style="thin">
        <color rgb="FF00548F"/>
      </right>
      <top style="thin">
        <color rgb="FF00548F"/>
      </top>
      <bottom style="thin">
        <color rgb="FF00548F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medium">
        <color rgb="FF00548F"/>
      </top>
      <bottom style="thin">
        <color theme="0" tint="-0.24994659260841701"/>
      </bottom>
      <diagonal/>
    </border>
    <border>
      <left/>
      <right style="medium">
        <color rgb="FF00548F"/>
      </right>
      <top style="medium">
        <color rgb="FF00548F"/>
      </top>
      <bottom style="thin">
        <color theme="0" tint="-0.24994659260841701"/>
      </bottom>
      <diagonal/>
    </border>
    <border>
      <left style="medium">
        <color rgb="FF00548F"/>
      </left>
      <right style="thin">
        <color theme="0" tint="-0.24994659260841701"/>
      </right>
      <top/>
      <bottom style="medium">
        <color rgb="FF00548F"/>
      </bottom>
      <diagonal/>
    </border>
    <border>
      <left/>
      <right style="thin">
        <color theme="0" tint="-0.24994659260841701"/>
      </right>
      <top/>
      <bottom style="medium">
        <color rgb="FF00548F"/>
      </bottom>
      <diagonal/>
    </border>
    <border>
      <left/>
      <right style="medium">
        <color rgb="FF00548F"/>
      </right>
      <top/>
      <bottom style="medium">
        <color rgb="FF00548F"/>
      </bottom>
      <diagonal/>
    </border>
    <border>
      <left style="thin">
        <color theme="0" tint="-0.24994659260841701"/>
      </left>
      <right style="thin">
        <color rgb="FF00548F"/>
      </right>
      <top style="medium">
        <color rgb="FF00548F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71">
    <xf numFmtId="0" fontId="0" fillId="0" borderId="0" xfId="0"/>
    <xf numFmtId="3" fontId="3" fillId="2" borderId="1" xfId="0" applyNumberFormat="1" applyFont="1" applyFill="1" applyBorder="1"/>
    <xf numFmtId="3" fontId="3" fillId="2" borderId="2" xfId="0" applyNumberFormat="1" applyFont="1" applyFill="1" applyBorder="1"/>
    <xf numFmtId="3" fontId="1" fillId="2" borderId="2" xfId="0" applyNumberFormat="1" applyFont="1" applyFill="1" applyBorder="1" applyAlignment="1">
      <alignment horizontal="centerContinuous"/>
    </xf>
    <xf numFmtId="3" fontId="0" fillId="0" borderId="9" xfId="0" applyNumberFormat="1" applyBorder="1"/>
    <xf numFmtId="9" fontId="0" fillId="0" borderId="7" xfId="0" applyNumberFormat="1" applyBorder="1"/>
    <xf numFmtId="9" fontId="0" fillId="0" borderId="6" xfId="0" applyNumberFormat="1" applyBorder="1"/>
    <xf numFmtId="0" fontId="2" fillId="0" borderId="4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3" fontId="0" fillId="0" borderId="12" xfId="0" applyNumberFormat="1" applyBorder="1"/>
    <xf numFmtId="9" fontId="0" fillId="0" borderId="13" xfId="0" applyNumberFormat="1" applyBorder="1"/>
    <xf numFmtId="9" fontId="0" fillId="0" borderId="11" xfId="0" applyNumberFormat="1" applyBorder="1"/>
    <xf numFmtId="0" fontId="2" fillId="0" borderId="15" xfId="0" applyNumberFormat="1" applyFont="1" applyBorder="1" applyAlignment="1">
      <alignment horizontal="center"/>
    </xf>
    <xf numFmtId="9" fontId="0" fillId="0" borderId="17" xfId="0" applyNumberFormat="1" applyBorder="1"/>
    <xf numFmtId="9" fontId="0" fillId="0" borderId="15" xfId="0" applyNumberFormat="1" applyBorder="1"/>
    <xf numFmtId="3" fontId="2" fillId="0" borderId="12" xfId="0" applyNumberFormat="1" applyFont="1" applyBorder="1"/>
    <xf numFmtId="9" fontId="2" fillId="0" borderId="11" xfId="0" applyNumberFormat="1" applyFont="1" applyBorder="1"/>
    <xf numFmtId="3" fontId="2" fillId="0" borderId="9" xfId="0" applyNumberFormat="1" applyFont="1" applyBorder="1"/>
    <xf numFmtId="9" fontId="2" fillId="0" borderId="6" xfId="0" applyNumberFormat="1" applyFont="1" applyBorder="1"/>
    <xf numFmtId="3" fontId="2" fillId="0" borderId="8" xfId="0" applyNumberFormat="1" applyFont="1" applyBorder="1"/>
    <xf numFmtId="3" fontId="2" fillId="0" borderId="16" xfId="0" applyNumberFormat="1" applyFont="1" applyBorder="1"/>
    <xf numFmtId="9" fontId="2" fillId="0" borderId="15" xfId="0" applyNumberFormat="1" applyFont="1" applyBorder="1"/>
    <xf numFmtId="9" fontId="0" fillId="0" borderId="19" xfId="0" applyNumberFormat="1" applyBorder="1"/>
    <xf numFmtId="9" fontId="0" fillId="0" borderId="20" xfId="0" applyNumberFormat="1" applyBorder="1"/>
    <xf numFmtId="9" fontId="0" fillId="0" borderId="21" xfId="0" applyNumberFormat="1" applyBorder="1"/>
    <xf numFmtId="9" fontId="0" fillId="0" borderId="22" xfId="0" applyNumberFormat="1" applyBorder="1"/>
    <xf numFmtId="9" fontId="2" fillId="0" borderId="21" xfId="0" applyNumberFormat="1" applyFont="1" applyBorder="1"/>
    <xf numFmtId="9" fontId="2" fillId="0" borderId="22" xfId="0" applyNumberFormat="1" applyFont="1" applyBorder="1"/>
    <xf numFmtId="0" fontId="3" fillId="0" borderId="0" xfId="0" applyFont="1"/>
    <xf numFmtId="3" fontId="0" fillId="0" borderId="8" xfId="0" applyNumberFormat="1" applyBorder="1" applyProtection="1">
      <protection locked="0"/>
    </xf>
    <xf numFmtId="3" fontId="0" fillId="0" borderId="9" xfId="0" applyNumberFormat="1" applyBorder="1" applyProtection="1">
      <protection locked="0"/>
    </xf>
    <xf numFmtId="3" fontId="0" fillId="0" borderId="12" xfId="0" applyNumberFormat="1" applyBorder="1" applyProtection="1">
      <protection locked="0"/>
    </xf>
    <xf numFmtId="3" fontId="0" fillId="0" borderId="16" xfId="0" applyNumberFormat="1" applyBorder="1" applyProtection="1">
      <protection locked="0"/>
    </xf>
    <xf numFmtId="3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/>
    <xf numFmtId="9" fontId="2" fillId="0" borderId="0" xfId="0" applyNumberFormat="1" applyFont="1" applyBorder="1"/>
    <xf numFmtId="3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/>
    <xf numFmtId="9" fontId="1" fillId="0" borderId="0" xfId="0" applyNumberFormat="1" applyFont="1" applyBorder="1"/>
    <xf numFmtId="0" fontId="1" fillId="0" borderId="0" xfId="0" applyFont="1" applyAlignment="1">
      <alignment horizontal="center"/>
    </xf>
    <xf numFmtId="3" fontId="3" fillId="0" borderId="0" xfId="0" applyNumberFormat="1" applyFont="1"/>
    <xf numFmtId="9" fontId="3" fillId="0" borderId="0" xfId="0" applyNumberFormat="1" applyFont="1"/>
    <xf numFmtId="0" fontId="1" fillId="0" borderId="0" xfId="0" applyFont="1"/>
    <xf numFmtId="3" fontId="7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/>
    <xf numFmtId="9" fontId="7" fillId="0" borderId="0" xfId="0" applyNumberFormat="1" applyFont="1" applyBorder="1"/>
    <xf numFmtId="0" fontId="8" fillId="0" borderId="0" xfId="0" applyFont="1"/>
    <xf numFmtId="0" fontId="2" fillId="0" borderId="25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3" fontId="2" fillId="0" borderId="1" xfId="0" applyNumberFormat="1" applyFont="1" applyBorder="1"/>
    <xf numFmtId="3" fontId="2" fillId="0" borderId="26" xfId="0" applyNumberFormat="1" applyFont="1" applyBorder="1"/>
    <xf numFmtId="3" fontId="2" fillId="0" borderId="28" xfId="0" applyNumberFormat="1" applyFont="1" applyBorder="1"/>
    <xf numFmtId="3" fontId="2" fillId="0" borderId="29" xfId="0" applyNumberFormat="1" applyFont="1" applyBorder="1"/>
    <xf numFmtId="9" fontId="2" fillId="0" borderId="27" xfId="0" applyNumberFormat="1" applyFont="1" applyBorder="1"/>
    <xf numFmtId="9" fontId="2" fillId="0" borderId="30" xfId="0" applyNumberFormat="1" applyFont="1" applyBorder="1"/>
    <xf numFmtId="9" fontId="2" fillId="0" borderId="31" xfId="0" applyNumberFormat="1" applyFont="1" applyBorder="1"/>
    <xf numFmtId="9" fontId="2" fillId="0" borderId="20" xfId="0" applyNumberFormat="1" applyFont="1" applyBorder="1"/>
    <xf numFmtId="4" fontId="1" fillId="0" borderId="0" xfId="0" applyNumberFormat="1" applyFont="1" applyBorder="1" applyAlignment="1">
      <alignment horizontal="left" vertical="center"/>
    </xf>
    <xf numFmtId="0" fontId="9" fillId="0" borderId="0" xfId="0" applyFont="1" applyAlignment="1">
      <alignment horizontal="right"/>
    </xf>
    <xf numFmtId="0" fontId="5" fillId="0" borderId="23" xfId="0" applyFont="1" applyBorder="1" applyAlignment="1" applyProtection="1">
      <alignment horizontal="center"/>
      <protection locked="0"/>
    </xf>
    <xf numFmtId="0" fontId="5" fillId="0" borderId="24" xfId="0" applyFont="1" applyBorder="1" applyAlignment="1" applyProtection="1">
      <alignment horizontal="center"/>
      <protection locked="0"/>
    </xf>
    <xf numFmtId="3" fontId="2" fillId="0" borderId="3" xfId="0" applyNumberFormat="1" applyFont="1" applyBorder="1" applyAlignment="1">
      <alignment horizontal="left" vertical="center"/>
    </xf>
    <xf numFmtId="3" fontId="2" fillId="0" borderId="5" xfId="0" applyNumberFormat="1" applyFont="1" applyBorder="1" applyAlignment="1">
      <alignment horizontal="left" vertical="center"/>
    </xf>
    <xf numFmtId="3" fontId="2" fillId="0" borderId="10" xfId="0" applyNumberFormat="1" applyFont="1" applyBorder="1" applyAlignment="1">
      <alignment horizontal="left" vertical="center"/>
    </xf>
    <xf numFmtId="3" fontId="2" fillId="0" borderId="14" xfId="0" applyNumberFormat="1" applyFont="1" applyBorder="1" applyAlignment="1">
      <alignment horizontal="left" vertical="center"/>
    </xf>
    <xf numFmtId="0" fontId="6" fillId="0" borderId="23" xfId="0" applyFont="1" applyBorder="1" applyAlignment="1" applyProtection="1">
      <alignment horizontal="center"/>
      <protection locked="0"/>
    </xf>
    <xf numFmtId="0" fontId="6" fillId="0" borderId="24" xfId="0" applyFont="1" applyBorder="1" applyAlignment="1" applyProtection="1">
      <alignment horizontal="center"/>
      <protection locked="0"/>
    </xf>
  </cellXfs>
  <cellStyles count="1">
    <cellStyle name="Normál" xfId="0" builtinId="0"/>
  </cellStyles>
  <dxfs count="7">
    <dxf>
      <font>
        <color theme="0"/>
      </font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9" tint="-0.24994659260841701"/>
      </font>
      <fill>
        <patternFill patternType="none">
          <bgColor auto="1"/>
        </patternFill>
      </fill>
    </dxf>
    <dxf>
      <font>
        <b/>
        <i val="0"/>
        <color theme="0"/>
      </font>
      <fill>
        <patternFill patternType="solid">
          <bgColor theme="9" tint="-0.24994659260841701"/>
        </patternFill>
      </fill>
    </dxf>
    <dxf>
      <numFmt numFmtId="3" formatCode="#,##0"/>
    </dxf>
    <dxf>
      <font>
        <color theme="0"/>
      </font>
    </dxf>
  </dxfs>
  <tableStyles count="0" defaultTableStyle="TableStyleMedium2" defaultPivotStyle="PivotStyleLight16"/>
  <colors>
    <mruColors>
      <color rgb="FF0054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'2021-2022'!$B$155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'2021-2022'!$C$154:$N$154</c:f>
              <c:strCache>
                <c:ptCount val="12"/>
                <c:pt idx="0">
                  <c:v>JAN</c:v>
                </c:pt>
                <c:pt idx="1">
                  <c:v>FEBR</c:v>
                </c:pt>
                <c:pt idx="2">
                  <c:v>MÁRC</c:v>
                </c:pt>
                <c:pt idx="3">
                  <c:v>ÁPR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</c:v>
                </c:pt>
                <c:pt idx="8">
                  <c:v>SZEPT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'2021-2022'!$C$155:$N$155</c:f>
              <c:numCache>
                <c:formatCode>0%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1A-4725-9A0C-A58B6679EE5F}"/>
            </c:ext>
          </c:extLst>
        </c:ser>
        <c:ser>
          <c:idx val="1"/>
          <c:order val="1"/>
          <c:tx>
            <c:strRef>
              <c:f>'2021-2022'!$B$156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00548F"/>
            </a:solidFill>
            <a:ln>
              <a:noFill/>
            </a:ln>
            <a:effectLst/>
          </c:spPr>
          <c:invertIfNegative val="0"/>
          <c:cat>
            <c:strRef>
              <c:f>'2021-2022'!$C$154:$N$154</c:f>
              <c:strCache>
                <c:ptCount val="12"/>
                <c:pt idx="0">
                  <c:v>JAN</c:v>
                </c:pt>
                <c:pt idx="1">
                  <c:v>FEBR</c:v>
                </c:pt>
                <c:pt idx="2">
                  <c:v>MÁRC</c:v>
                </c:pt>
                <c:pt idx="3">
                  <c:v>ÁPR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</c:v>
                </c:pt>
                <c:pt idx="8">
                  <c:v>SZEPT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'2021-2022'!$C$156:$N$156</c:f>
              <c:numCache>
                <c:formatCode>0%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1A-4725-9A0C-A58B6679EE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1148895"/>
        <c:axId val="1061146399"/>
      </c:barChart>
      <c:catAx>
        <c:axId val="10611488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61146399"/>
        <c:crosses val="autoZero"/>
        <c:auto val="1"/>
        <c:lblAlgn val="ctr"/>
        <c:lblOffset val="100"/>
        <c:noMultiLvlLbl val="0"/>
      </c:catAx>
      <c:valAx>
        <c:axId val="10611463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611488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actioncoach.hu/ingyenes-konzultacio/" TargetMode="External"/><Relationship Id="rId1" Type="http://schemas.openxmlformats.org/officeDocument/2006/relationships/hyperlink" Target="https://actioncoach.hu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1</xdr:row>
      <xdr:rowOff>66675</xdr:rowOff>
    </xdr:from>
    <xdr:to>
      <xdr:col>14</xdr:col>
      <xdr:colOff>304800</xdr:colOff>
      <xdr:row>13</xdr:row>
      <xdr:rowOff>123825</xdr:rowOff>
    </xdr:to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7503299E-D662-5360-79E3-DF51D18BC59F}"/>
            </a:ext>
          </a:extLst>
        </xdr:cNvPr>
        <xdr:cNvSpPr txBox="1"/>
      </xdr:nvSpPr>
      <xdr:spPr>
        <a:xfrm>
          <a:off x="390525" y="666750"/>
          <a:ext cx="8448675" cy="2343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100">
              <a:solidFill>
                <a:srgbClr val="00548F"/>
              </a:solidFill>
            </a:rPr>
            <a:t>Köszönjük,</a:t>
          </a:r>
          <a:r>
            <a:rPr lang="hu-HU" sz="1100" baseline="0">
              <a:solidFill>
                <a:srgbClr val="00548F"/>
              </a:solidFill>
            </a:rPr>
            <a:t> hogy letöltötted a táblázatunkat!</a:t>
          </a:r>
        </a:p>
        <a:p>
          <a:endParaRPr lang="hu-HU" sz="1100">
            <a:solidFill>
              <a:srgbClr val="00548F"/>
            </a:solidFill>
          </a:endParaRPr>
        </a:p>
        <a:p>
          <a:r>
            <a:rPr lang="hu-HU" sz="1100">
              <a:solidFill>
                <a:srgbClr val="00548F"/>
              </a:solidFill>
            </a:rPr>
            <a:t>A</a:t>
          </a:r>
          <a:r>
            <a:rPr lang="hu-HU" sz="1100" baseline="0">
              <a:solidFill>
                <a:srgbClr val="00548F"/>
              </a:solidFill>
            </a:rPr>
            <a:t> 2021-2022 lapopn található táblázat vállalkozásod fő adatait tartalmazza.</a:t>
          </a:r>
        </a:p>
        <a:p>
          <a:endParaRPr lang="hu-HU" sz="1100" baseline="0">
            <a:solidFill>
              <a:srgbClr val="00548F"/>
            </a:solidFill>
          </a:endParaRPr>
        </a:p>
        <a:p>
          <a:r>
            <a:rPr lang="hu-HU" sz="1100" baseline="0">
              <a:solidFill>
                <a:srgbClr val="00548F"/>
              </a:solidFill>
            </a:rPr>
            <a:t>Töltsd ki a táblázat megfelelő celláit céged árbevételi, illetve költség adataival.</a:t>
          </a:r>
        </a:p>
        <a:p>
          <a:endParaRPr lang="hu-HU" sz="1100" baseline="0">
            <a:solidFill>
              <a:srgbClr val="00548F"/>
            </a:solidFill>
          </a:endParaRPr>
        </a:p>
        <a:p>
          <a:r>
            <a:rPr lang="hu-HU" sz="1100" baseline="0">
              <a:solidFill>
                <a:srgbClr val="00548F"/>
              </a:solidFill>
            </a:rPr>
            <a:t>A táblázat tetején grafikus formában jelenítheted meg az egyes költségelemek alakulását értékben vagy az árbevétel százalékában.</a:t>
          </a:r>
        </a:p>
        <a:p>
          <a:r>
            <a:rPr lang="hu-HU" sz="1100" baseline="0">
              <a:solidFill>
                <a:srgbClr val="00548F"/>
              </a:solidFill>
            </a:rPr>
            <a:t>A bal felső sarokban található bekeretezett cellára kattintva választhatod ki az adott kategóriát, a mellette lévő keretre kattintva pedig az adatokat Értékben vagy azok árbevételi százalékában jelenítheted meg.</a:t>
          </a:r>
        </a:p>
        <a:p>
          <a:r>
            <a:rPr lang="hu-HU" sz="1100" baseline="0">
              <a:solidFill>
                <a:srgbClr val="00548F"/>
              </a:solidFill>
            </a:rPr>
            <a:t>Bízunk benne, hogy hasznosnak találod a táblázatot és új felismerésekre is jutsz azok elemzésével.</a:t>
          </a:r>
        </a:p>
        <a:p>
          <a:endParaRPr lang="hu-HU" sz="1100">
            <a:solidFill>
              <a:srgbClr val="00548F"/>
            </a:solidFill>
          </a:endParaRPr>
        </a:p>
      </xdr:txBody>
    </xdr:sp>
    <xdr:clientData/>
  </xdr:twoCellAnchor>
  <xdr:twoCellAnchor>
    <xdr:from>
      <xdr:col>0</xdr:col>
      <xdr:colOff>342900</xdr:colOff>
      <xdr:row>15</xdr:row>
      <xdr:rowOff>47625</xdr:rowOff>
    </xdr:from>
    <xdr:to>
      <xdr:col>14</xdr:col>
      <xdr:colOff>257175</xdr:colOff>
      <xdr:row>24</xdr:row>
      <xdr:rowOff>47625</xdr:rowOff>
    </xdr:to>
    <xdr:sp macro="" textlink="">
      <xdr:nvSpPr>
        <xdr:cNvPr id="3" name="Szövegdoboz 2">
          <a:extLst>
            <a:ext uri="{FF2B5EF4-FFF2-40B4-BE49-F238E27FC236}">
              <a16:creationId xmlns:a16="http://schemas.microsoft.com/office/drawing/2014/main" id="{2B2709A2-FE84-BF1E-02A7-A2EC2D06F6FC}"/>
            </a:ext>
          </a:extLst>
        </xdr:cNvPr>
        <xdr:cNvSpPr txBox="1"/>
      </xdr:nvSpPr>
      <xdr:spPr>
        <a:xfrm>
          <a:off x="342900" y="3314700"/>
          <a:ext cx="8448675" cy="1714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100">
              <a:solidFill>
                <a:srgbClr val="00548F"/>
              </a:solidFill>
            </a:rPr>
            <a:t>Látogass el honlapunkra,</a:t>
          </a:r>
          <a:r>
            <a:rPr lang="hu-HU" sz="1100" baseline="0">
              <a:solidFill>
                <a:srgbClr val="00548F"/>
              </a:solidFill>
            </a:rPr>
            <a:t> ahol sok érdekes üzletfejlesztési tartalmat találhatsz!</a:t>
          </a:r>
        </a:p>
        <a:p>
          <a:endParaRPr lang="hu-HU" sz="1100" baseline="0">
            <a:solidFill>
              <a:srgbClr val="00548F"/>
            </a:solidFill>
          </a:endParaRPr>
        </a:p>
        <a:p>
          <a:endParaRPr lang="hu-HU" sz="1100" baseline="0">
            <a:solidFill>
              <a:srgbClr val="00548F"/>
            </a:solidFill>
          </a:endParaRPr>
        </a:p>
        <a:p>
          <a:endParaRPr lang="hu-HU" sz="1100" baseline="0">
            <a:solidFill>
              <a:srgbClr val="00548F"/>
            </a:solidFill>
          </a:endParaRPr>
        </a:p>
        <a:p>
          <a:endParaRPr lang="hu-HU" sz="1100" baseline="0">
            <a:solidFill>
              <a:srgbClr val="00548F"/>
            </a:solidFill>
          </a:endParaRPr>
        </a:p>
        <a:p>
          <a:endParaRPr lang="hu-HU" sz="1100" baseline="0">
            <a:solidFill>
              <a:srgbClr val="00548F"/>
            </a:solidFill>
          </a:endParaRPr>
        </a:p>
        <a:p>
          <a:r>
            <a:rPr lang="hu-HU" sz="1100" baseline="0">
              <a:solidFill>
                <a:srgbClr val="00548F"/>
              </a:solidFill>
            </a:rPr>
            <a:t>Jelentkezz ingyenes konzultációra a gombra kattintva!</a:t>
          </a:r>
          <a:endParaRPr lang="hu-HU" sz="1100">
            <a:solidFill>
              <a:srgbClr val="00548F"/>
            </a:solidFill>
          </a:endParaRPr>
        </a:p>
      </xdr:txBody>
    </xdr:sp>
    <xdr:clientData/>
  </xdr:twoCellAnchor>
  <xdr:twoCellAnchor>
    <xdr:from>
      <xdr:col>0</xdr:col>
      <xdr:colOff>381000</xdr:colOff>
      <xdr:row>16</xdr:row>
      <xdr:rowOff>171450</xdr:rowOff>
    </xdr:from>
    <xdr:to>
      <xdr:col>5</xdr:col>
      <xdr:colOff>0</xdr:colOff>
      <xdr:row>19</xdr:row>
      <xdr:rowOff>66675</xdr:rowOff>
    </xdr:to>
    <xdr:sp macro="" textlink="">
      <xdr:nvSpPr>
        <xdr:cNvPr id="4" name="Téglalap: lekerekített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DFAEB41-27DF-161A-2E79-13C2C9FDF540}"/>
            </a:ext>
          </a:extLst>
        </xdr:cNvPr>
        <xdr:cNvSpPr/>
      </xdr:nvSpPr>
      <xdr:spPr>
        <a:xfrm>
          <a:off x="381000" y="3629025"/>
          <a:ext cx="2667000" cy="466725"/>
        </a:xfrm>
        <a:prstGeom prst="roundRect">
          <a:avLst/>
        </a:prstGeom>
        <a:solidFill>
          <a:srgbClr val="00548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u-HU" sz="1400" b="1"/>
            <a:t>MEGNÉZEM A HONLAPOT</a:t>
          </a:r>
        </a:p>
      </xdr:txBody>
    </xdr:sp>
    <xdr:clientData/>
  </xdr:twoCellAnchor>
  <xdr:twoCellAnchor>
    <xdr:from>
      <xdr:col>0</xdr:col>
      <xdr:colOff>390525</xdr:colOff>
      <xdr:row>22</xdr:row>
      <xdr:rowOff>66675</xdr:rowOff>
    </xdr:from>
    <xdr:to>
      <xdr:col>5</xdr:col>
      <xdr:colOff>9525</xdr:colOff>
      <xdr:row>24</xdr:row>
      <xdr:rowOff>152400</xdr:rowOff>
    </xdr:to>
    <xdr:sp macro="" textlink="">
      <xdr:nvSpPr>
        <xdr:cNvPr id="5" name="Téglalap: lekerekített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9D71FD1-256C-48B9-B014-C0C452E0B5EC}"/>
            </a:ext>
          </a:extLst>
        </xdr:cNvPr>
        <xdr:cNvSpPr/>
      </xdr:nvSpPr>
      <xdr:spPr>
        <a:xfrm>
          <a:off x="390525" y="4667250"/>
          <a:ext cx="2667000" cy="466725"/>
        </a:xfrm>
        <a:prstGeom prst="roundRect">
          <a:avLst/>
        </a:prstGeom>
        <a:solidFill>
          <a:srgbClr val="00548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u-HU" sz="1400" b="1"/>
            <a:t>INGYENES</a:t>
          </a:r>
          <a:r>
            <a:rPr lang="hu-HU" sz="1400" b="1" baseline="0"/>
            <a:t> KONZULTÁCIÓ</a:t>
          </a:r>
          <a:endParaRPr lang="hu-HU" sz="1400" b="1"/>
        </a:p>
      </xdr:txBody>
    </xdr:sp>
    <xdr:clientData/>
  </xdr:twoCellAnchor>
  <xdr:twoCellAnchor editAs="oneCell">
    <xdr:from>
      <xdr:col>3</xdr:col>
      <xdr:colOff>161925</xdr:colOff>
      <xdr:row>0</xdr:row>
      <xdr:rowOff>0</xdr:rowOff>
    </xdr:from>
    <xdr:to>
      <xdr:col>7</xdr:col>
      <xdr:colOff>123825</xdr:colOff>
      <xdr:row>0</xdr:row>
      <xdr:rowOff>435497</xdr:rowOff>
    </xdr:to>
    <xdr:pic>
      <xdr:nvPicPr>
        <xdr:cNvPr id="7" name="Kép 6">
          <a:extLst>
            <a:ext uri="{FF2B5EF4-FFF2-40B4-BE49-F238E27FC236}">
              <a16:creationId xmlns:a16="http://schemas.microsoft.com/office/drawing/2014/main" id="{B3D664F7-3A2C-3CBC-4F1C-AAA20AFED1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0725" y="0"/>
          <a:ext cx="2400300" cy="4354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171450</xdr:rowOff>
    </xdr:from>
    <xdr:to>
      <xdr:col>27</xdr:col>
      <xdr:colOff>504824</xdr:colOff>
      <xdr:row>16</xdr:row>
      <xdr:rowOff>180975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C1E03BF-F75D-5532-1BBD-5E6734DAC0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22</xdr:col>
      <xdr:colOff>166687</xdr:colOff>
      <xdr:row>0</xdr:row>
      <xdr:rowOff>47625</xdr:rowOff>
    </xdr:from>
    <xdr:to>
      <xdr:col>27</xdr:col>
      <xdr:colOff>143152</xdr:colOff>
      <xdr:row>3</xdr:row>
      <xdr:rowOff>95250</xdr:rowOff>
    </xdr:to>
    <xdr:pic>
      <xdr:nvPicPr>
        <xdr:cNvPr id="4" name="Kép 3">
          <a:extLst>
            <a:ext uri="{FF2B5EF4-FFF2-40B4-BE49-F238E27FC236}">
              <a16:creationId xmlns:a16="http://schemas.microsoft.com/office/drawing/2014/main" id="{79CB93BB-2142-64B2-D0F9-4C6C0711C2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96875" y="47625"/>
          <a:ext cx="2953028" cy="5357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C5BD4-5674-4BEA-9024-41CBF955FA23}">
  <dimension ref="A1"/>
  <sheetViews>
    <sheetView showGridLines="0" tabSelected="1" workbookViewId="0">
      <selection activeCell="AD33" sqref="AD33"/>
    </sheetView>
  </sheetViews>
  <sheetFormatPr defaultRowHeight="14.4" x14ac:dyDescent="0.3"/>
  <sheetData>
    <row r="1" ht="47.25" customHeight="1" x14ac:dyDescent="0.3"/>
  </sheetData>
  <sheetProtection algorithmName="SHA-512" hashValue="B+90OPSsLktkMM+bWqfCi4peeTt4FYbipTs3d4FRgcq2kSZruG0k+cIrmCVc+KPTuIxW6xgnQPw5GXiUmdGoFw==" saltValue="U/0e7NLNCMC4kRWueyJ5HA==" spinCount="100000" sheet="1" objects="1" scenarios="1" selectLockedCells="1" selectUnlockedCell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91144-4906-46D5-BD1C-4A534F14A2B6}">
  <sheetPr>
    <pageSetUpPr fitToPage="1"/>
  </sheetPr>
  <dimension ref="A1:AB176"/>
  <sheetViews>
    <sheetView showGridLines="0" zoomScale="80" zoomScaleNormal="80" workbookViewId="0">
      <selection activeCell="A2" sqref="A2:B2"/>
    </sheetView>
  </sheetViews>
  <sheetFormatPr defaultRowHeight="14.4" x14ac:dyDescent="0.3"/>
  <cols>
    <col min="1" max="1" width="36.5546875" customWidth="1"/>
    <col min="3" max="3" width="11.109375" customWidth="1"/>
    <col min="4" max="4" width="5.6640625" customWidth="1"/>
    <col min="5" max="5" width="11.109375" customWidth="1"/>
    <col min="6" max="6" width="5.6640625" customWidth="1"/>
    <col min="7" max="7" width="11.109375" customWidth="1"/>
    <col min="8" max="8" width="5.6640625" customWidth="1"/>
    <col min="9" max="9" width="11.109375" customWidth="1"/>
    <col min="10" max="10" width="5.6640625" customWidth="1"/>
    <col min="11" max="11" width="11.109375" customWidth="1"/>
    <col min="12" max="12" width="5.6640625" customWidth="1"/>
    <col min="13" max="13" width="11.109375" customWidth="1"/>
    <col min="14" max="14" width="5.6640625" customWidth="1"/>
    <col min="15" max="15" width="11.109375" customWidth="1"/>
    <col min="16" max="16" width="5.6640625" customWidth="1"/>
    <col min="17" max="17" width="11.109375" customWidth="1"/>
    <col min="18" max="18" width="5.6640625" customWidth="1"/>
    <col min="19" max="19" width="11.109375" customWidth="1"/>
    <col min="20" max="20" width="5.6640625" customWidth="1"/>
    <col min="21" max="21" width="11.109375" customWidth="1"/>
    <col min="22" max="22" width="5.6640625" customWidth="1"/>
    <col min="23" max="23" width="11.109375" customWidth="1"/>
    <col min="24" max="24" width="5.6640625" customWidth="1"/>
    <col min="25" max="25" width="11.109375" customWidth="1"/>
    <col min="26" max="26" width="5.6640625" customWidth="1"/>
    <col min="27" max="27" width="11.109375" customWidth="1"/>
    <col min="28" max="28" width="5.6640625" customWidth="1"/>
  </cols>
  <sheetData>
    <row r="1" spans="1:5" ht="4.5" customHeight="1" x14ac:dyDescent="0.3"/>
    <row r="2" spans="1:5" ht="18" x14ac:dyDescent="0.35">
      <c r="A2" s="69"/>
      <c r="B2" s="70"/>
      <c r="D2" s="63"/>
      <c r="E2" s="64"/>
    </row>
    <row r="18" spans="1:28" ht="15" thickBot="1" x14ac:dyDescent="0.35">
      <c r="AB18" s="62" t="s">
        <v>28</v>
      </c>
    </row>
    <row r="19" spans="1:28" x14ac:dyDescent="0.3">
      <c r="A19" s="1"/>
      <c r="B19" s="2"/>
      <c r="C19" s="3" t="s">
        <v>6</v>
      </c>
      <c r="D19" s="3"/>
      <c r="E19" s="3" t="s">
        <v>7</v>
      </c>
      <c r="F19" s="3"/>
      <c r="G19" s="3" t="s">
        <v>8</v>
      </c>
      <c r="H19" s="3"/>
      <c r="I19" s="3" t="s">
        <v>9</v>
      </c>
      <c r="J19" s="3"/>
      <c r="K19" s="3" t="s">
        <v>10</v>
      </c>
      <c r="L19" s="3"/>
      <c r="M19" s="3" t="s">
        <v>11</v>
      </c>
      <c r="N19" s="3"/>
      <c r="O19" s="3" t="s">
        <v>12</v>
      </c>
      <c r="P19" s="3"/>
      <c r="Q19" s="3" t="s">
        <v>13</v>
      </c>
      <c r="R19" s="3"/>
      <c r="S19" s="3" t="s">
        <v>14</v>
      </c>
      <c r="T19" s="3"/>
      <c r="U19" s="3" t="s">
        <v>15</v>
      </c>
      <c r="V19" s="3"/>
      <c r="W19" s="3" t="s">
        <v>16</v>
      </c>
      <c r="X19" s="3"/>
      <c r="Y19" s="3" t="s">
        <v>17</v>
      </c>
      <c r="Z19" s="3"/>
      <c r="AA19" s="3" t="s">
        <v>18</v>
      </c>
      <c r="AB19" s="3"/>
    </row>
    <row r="20" spans="1:28" x14ac:dyDescent="0.3">
      <c r="A20" s="65" t="s">
        <v>22</v>
      </c>
      <c r="B20" s="7">
        <v>2021</v>
      </c>
      <c r="C20" s="30"/>
      <c r="D20" s="23"/>
      <c r="E20" s="30"/>
      <c r="F20" s="23"/>
      <c r="G20" s="30"/>
      <c r="H20" s="23"/>
      <c r="I20" s="30"/>
      <c r="J20" s="23"/>
      <c r="K20" s="30"/>
      <c r="L20" s="23"/>
      <c r="M20" s="30"/>
      <c r="N20" s="23"/>
      <c r="O20" s="30"/>
      <c r="P20" s="23"/>
      <c r="Q20" s="30"/>
      <c r="R20" s="23"/>
      <c r="S20" s="30"/>
      <c r="T20" s="23"/>
      <c r="U20" s="30"/>
      <c r="V20" s="23"/>
      <c r="W20" s="30"/>
      <c r="X20" s="23"/>
      <c r="Y20" s="30"/>
      <c r="Z20" s="25"/>
      <c r="AA20" s="20">
        <f>SUM(C20,E20,G20,I20,K20,M20,O20,Q20,S20,U20,W20,Y20)</f>
        <v>0</v>
      </c>
      <c r="AB20" s="27"/>
    </row>
    <row r="21" spans="1:28" ht="15" thickBot="1" x14ac:dyDescent="0.35">
      <c r="A21" s="66"/>
      <c r="B21" s="8">
        <v>2022</v>
      </c>
      <c r="C21" s="31"/>
      <c r="D21" s="24"/>
      <c r="E21" s="31"/>
      <c r="F21" s="24"/>
      <c r="G21" s="31"/>
      <c r="H21" s="24"/>
      <c r="I21" s="31"/>
      <c r="J21" s="24"/>
      <c r="K21" s="31"/>
      <c r="L21" s="24"/>
      <c r="M21" s="31"/>
      <c r="N21" s="24"/>
      <c r="O21" s="31"/>
      <c r="P21" s="24"/>
      <c r="Q21" s="31"/>
      <c r="R21" s="24"/>
      <c r="S21" s="31"/>
      <c r="T21" s="24"/>
      <c r="U21" s="31"/>
      <c r="V21" s="24"/>
      <c r="W21" s="31"/>
      <c r="X21" s="24"/>
      <c r="Y21" s="31"/>
      <c r="Z21" s="26"/>
      <c r="AA21" s="18">
        <f t="shared" ref="AA21:AA41" si="0">SUM(C21,E21,G21,I21,K21,M21,O21,Q21,S21,U21,W21,Y21)</f>
        <v>0</v>
      </c>
      <c r="AB21" s="28"/>
    </row>
    <row r="22" spans="1:28" x14ac:dyDescent="0.3">
      <c r="A22" s="67" t="s">
        <v>0</v>
      </c>
      <c r="B22" s="9">
        <v>2021</v>
      </c>
      <c r="C22" s="32"/>
      <c r="D22" s="11" t="str">
        <f>IF(OR(C$20="",C22=""),"",C22/C$20)</f>
        <v/>
      </c>
      <c r="E22" s="32"/>
      <c r="F22" s="11" t="str">
        <f>IF(OR(E$20="",E22=""),"",E22/E$20)</f>
        <v/>
      </c>
      <c r="G22" s="32"/>
      <c r="H22" s="11" t="str">
        <f>IF(OR(G$20="",G22=""),"",G22/G$20)</f>
        <v/>
      </c>
      <c r="I22" s="32"/>
      <c r="J22" s="11" t="str">
        <f>IF(OR(I$20="",I22=""),"",I22/I$20)</f>
        <v/>
      </c>
      <c r="K22" s="32"/>
      <c r="L22" s="11" t="str">
        <f>IF(OR(K$20="",K22=""),"",K22/K$20)</f>
        <v/>
      </c>
      <c r="M22" s="32"/>
      <c r="N22" s="11" t="str">
        <f>IF(OR(M$20="",M22=""),"",M22/M$20)</f>
        <v/>
      </c>
      <c r="O22" s="32"/>
      <c r="P22" s="11" t="str">
        <f>IF(OR(O$20="",O22=""),"",O22/O$20)</f>
        <v/>
      </c>
      <c r="Q22" s="32"/>
      <c r="R22" s="11" t="str">
        <f>IF(OR(Q$20="",Q22=""),"",Q22/Q$20)</f>
        <v/>
      </c>
      <c r="S22" s="32"/>
      <c r="T22" s="11" t="str">
        <f>IF(OR(S$20="",S22=""),"",S22/S$20)</f>
        <v/>
      </c>
      <c r="U22" s="32"/>
      <c r="V22" s="11" t="str">
        <f>IF(OR(U$20="",U22=""),"",U22/U$20)</f>
        <v/>
      </c>
      <c r="W22" s="32"/>
      <c r="X22" s="11" t="str">
        <f>IF(OR(W$20="",W22=""),"",W22/W$20)</f>
        <v/>
      </c>
      <c r="Y22" s="32"/>
      <c r="Z22" s="12" t="str">
        <f>IF(OR(Y$20="",Y22=""),"",Y22/Y$20)</f>
        <v/>
      </c>
      <c r="AA22" s="16">
        <f t="shared" si="0"/>
        <v>0</v>
      </c>
      <c r="AB22" s="17" t="e">
        <f>IF(OR(AA$20="",AA22=""),"",AA22/AA$20)</f>
        <v>#DIV/0!</v>
      </c>
    </row>
    <row r="23" spans="1:28" x14ac:dyDescent="0.3">
      <c r="A23" s="68"/>
      <c r="B23" s="13">
        <v>2022</v>
      </c>
      <c r="C23" s="33"/>
      <c r="D23" s="14" t="str">
        <f>IF(OR(C$21="",C23=""),"",C23/C$21)</f>
        <v/>
      </c>
      <c r="E23" s="33"/>
      <c r="F23" s="14" t="str">
        <f>IF(OR(E$21="",E23=""),"",E23/E$21)</f>
        <v/>
      </c>
      <c r="G23" s="33"/>
      <c r="H23" s="14" t="str">
        <f>IF(OR(G$21="",G23=""),"",G23/G$21)</f>
        <v/>
      </c>
      <c r="I23" s="33"/>
      <c r="J23" s="14" t="str">
        <f>IF(OR(I$21="",I23=""),"",I23/I$21)</f>
        <v/>
      </c>
      <c r="K23" s="33"/>
      <c r="L23" s="14" t="str">
        <f>IF(OR(K$21="",K23=""),"",K23/K$21)</f>
        <v/>
      </c>
      <c r="M23" s="33"/>
      <c r="N23" s="14" t="str">
        <f>IF(OR(M$21="",M23=""),"",M23/M$21)</f>
        <v/>
      </c>
      <c r="O23" s="33"/>
      <c r="P23" s="14" t="str">
        <f>IF(OR(O$21="",O23=""),"",O23/O$21)</f>
        <v/>
      </c>
      <c r="Q23" s="33"/>
      <c r="R23" s="14" t="str">
        <f>IF(OR(Q$21="",Q23=""),"",Q23/Q$21)</f>
        <v/>
      </c>
      <c r="S23" s="33"/>
      <c r="T23" s="14" t="str">
        <f>IF(OR(S$21="",S23=""),"",S23/S$21)</f>
        <v/>
      </c>
      <c r="U23" s="33"/>
      <c r="V23" s="14" t="str">
        <f>IF(OR(U$21="",U23=""),"",U23/U$21)</f>
        <v/>
      </c>
      <c r="W23" s="33"/>
      <c r="X23" s="14" t="str">
        <f>IF(OR(W$21="",W23=""),"",W23/W$21)</f>
        <v/>
      </c>
      <c r="Y23" s="33"/>
      <c r="Z23" s="15" t="str">
        <f>IF(OR(Y$21="",Y23=""),"",Y23/Y$21)</f>
        <v/>
      </c>
      <c r="AA23" s="21">
        <f t="shared" si="0"/>
        <v>0</v>
      </c>
      <c r="AB23" s="22" t="e">
        <f>IF(OR(AA$21="",AA23=""),"",AA23/AA$21)</f>
        <v>#DIV/0!</v>
      </c>
    </row>
    <row r="24" spans="1:28" x14ac:dyDescent="0.3">
      <c r="A24" s="67" t="s">
        <v>1</v>
      </c>
      <c r="B24" s="9">
        <v>2021</v>
      </c>
      <c r="C24" s="32"/>
      <c r="D24" s="11" t="str">
        <f t="shared" ref="D24:F24" si="1">IF(OR(C$20="",C24=""),"",C24/C$20)</f>
        <v/>
      </c>
      <c r="E24" s="32"/>
      <c r="F24" s="11" t="str">
        <f t="shared" si="1"/>
        <v/>
      </c>
      <c r="G24" s="32"/>
      <c r="H24" s="11" t="str">
        <f t="shared" ref="H24" si="2">IF(OR(G$20="",G24=""),"",G24/G$20)</f>
        <v/>
      </c>
      <c r="I24" s="32"/>
      <c r="J24" s="11" t="str">
        <f t="shared" ref="J24" si="3">IF(OR(I$20="",I24=""),"",I24/I$20)</f>
        <v/>
      </c>
      <c r="K24" s="32"/>
      <c r="L24" s="11" t="str">
        <f t="shared" ref="L24" si="4">IF(OR(K$20="",K24=""),"",K24/K$20)</f>
        <v/>
      </c>
      <c r="M24" s="32"/>
      <c r="N24" s="11" t="str">
        <f t="shared" ref="N24" si="5">IF(OR(M$20="",M24=""),"",M24/M$20)</f>
        <v/>
      </c>
      <c r="O24" s="32"/>
      <c r="P24" s="11" t="str">
        <f t="shared" ref="P24" si="6">IF(OR(O$20="",O24=""),"",O24/O$20)</f>
        <v/>
      </c>
      <c r="Q24" s="32"/>
      <c r="R24" s="11" t="str">
        <f t="shared" ref="R24" si="7">IF(OR(Q$20="",Q24=""),"",Q24/Q$20)</f>
        <v/>
      </c>
      <c r="S24" s="32"/>
      <c r="T24" s="11" t="str">
        <f t="shared" ref="T24" si="8">IF(OR(S$20="",S24=""),"",S24/S$20)</f>
        <v/>
      </c>
      <c r="U24" s="32"/>
      <c r="V24" s="11" t="str">
        <f t="shared" ref="V24" si="9">IF(OR(U$20="",U24=""),"",U24/U$20)</f>
        <v/>
      </c>
      <c r="W24" s="32"/>
      <c r="X24" s="11" t="str">
        <f t="shared" ref="X24" si="10">IF(OR(W$20="",W24=""),"",W24/W$20)</f>
        <v/>
      </c>
      <c r="Y24" s="32"/>
      <c r="Z24" s="12" t="str">
        <f t="shared" ref="Z24" si="11">IF(OR(Y$20="",Y24=""),"",Y24/Y$20)</f>
        <v/>
      </c>
      <c r="AA24" s="16">
        <f t="shared" si="0"/>
        <v>0</v>
      </c>
      <c r="AB24" s="17" t="e">
        <f t="shared" ref="AB24" si="12">IF(OR(AA$20="",AA24=""),"",AA24/AA$20)</f>
        <v>#DIV/0!</v>
      </c>
    </row>
    <row r="25" spans="1:28" x14ac:dyDescent="0.3">
      <c r="A25" s="68"/>
      <c r="B25" s="13">
        <v>2022</v>
      </c>
      <c r="C25" s="33"/>
      <c r="D25" s="14" t="str">
        <f t="shared" ref="D25:F25" si="13">IF(OR(C$21="",C25=""),"",C25/C$21)</f>
        <v/>
      </c>
      <c r="E25" s="33"/>
      <c r="F25" s="14" t="str">
        <f t="shared" si="13"/>
        <v/>
      </c>
      <c r="G25" s="33"/>
      <c r="H25" s="14" t="str">
        <f t="shared" ref="H25" si="14">IF(OR(G$21="",G25=""),"",G25/G$21)</f>
        <v/>
      </c>
      <c r="I25" s="33"/>
      <c r="J25" s="14" t="str">
        <f t="shared" ref="J25" si="15">IF(OR(I$21="",I25=""),"",I25/I$21)</f>
        <v/>
      </c>
      <c r="K25" s="33"/>
      <c r="L25" s="14" t="str">
        <f t="shared" ref="L25" si="16">IF(OR(K$21="",K25=""),"",K25/K$21)</f>
        <v/>
      </c>
      <c r="M25" s="33"/>
      <c r="N25" s="14" t="str">
        <f t="shared" ref="N25" si="17">IF(OR(M$21="",M25=""),"",M25/M$21)</f>
        <v/>
      </c>
      <c r="O25" s="33"/>
      <c r="P25" s="14" t="str">
        <f t="shared" ref="P25" si="18">IF(OR(O$21="",O25=""),"",O25/O$21)</f>
        <v/>
      </c>
      <c r="Q25" s="33"/>
      <c r="R25" s="14" t="str">
        <f t="shared" ref="R25" si="19">IF(OR(Q$21="",Q25=""),"",Q25/Q$21)</f>
        <v/>
      </c>
      <c r="S25" s="33"/>
      <c r="T25" s="14" t="str">
        <f t="shared" ref="T25" si="20">IF(OR(S$21="",S25=""),"",S25/S$21)</f>
        <v/>
      </c>
      <c r="U25" s="33"/>
      <c r="V25" s="14" t="str">
        <f t="shared" ref="V25" si="21">IF(OR(U$21="",U25=""),"",U25/U$21)</f>
        <v/>
      </c>
      <c r="W25" s="33"/>
      <c r="X25" s="14" t="str">
        <f t="shared" ref="X25" si="22">IF(OR(W$21="",W25=""),"",W25/W$21)</f>
        <v/>
      </c>
      <c r="Y25" s="33"/>
      <c r="Z25" s="15" t="str">
        <f t="shared" ref="Z25" si="23">IF(OR(Y$21="",Y25=""),"",Y25/Y$21)</f>
        <v/>
      </c>
      <c r="AA25" s="21">
        <f t="shared" si="0"/>
        <v>0</v>
      </c>
      <c r="AB25" s="22" t="e">
        <f t="shared" ref="AB25" si="24">IF(OR(AA$21="",AA25=""),"",AA25/AA$21)</f>
        <v>#DIV/0!</v>
      </c>
    </row>
    <row r="26" spans="1:28" x14ac:dyDescent="0.3">
      <c r="A26" s="67" t="s">
        <v>2</v>
      </c>
      <c r="B26" s="9">
        <v>2021</v>
      </c>
      <c r="C26" s="32"/>
      <c r="D26" s="11" t="str">
        <f t="shared" ref="D26:F26" si="25">IF(OR(C$20="",C26=""),"",C26/C$20)</f>
        <v/>
      </c>
      <c r="E26" s="32"/>
      <c r="F26" s="11" t="str">
        <f t="shared" si="25"/>
        <v/>
      </c>
      <c r="G26" s="32"/>
      <c r="H26" s="11" t="str">
        <f t="shared" ref="H26" si="26">IF(OR(G$20="",G26=""),"",G26/G$20)</f>
        <v/>
      </c>
      <c r="I26" s="32"/>
      <c r="J26" s="11" t="str">
        <f t="shared" ref="J26" si="27">IF(OR(I$20="",I26=""),"",I26/I$20)</f>
        <v/>
      </c>
      <c r="K26" s="32"/>
      <c r="L26" s="11" t="str">
        <f t="shared" ref="L26" si="28">IF(OR(K$20="",K26=""),"",K26/K$20)</f>
        <v/>
      </c>
      <c r="M26" s="32"/>
      <c r="N26" s="11" t="str">
        <f t="shared" ref="N26" si="29">IF(OR(M$20="",M26=""),"",M26/M$20)</f>
        <v/>
      </c>
      <c r="O26" s="32"/>
      <c r="P26" s="11" t="str">
        <f t="shared" ref="P26" si="30">IF(OR(O$20="",O26=""),"",O26/O$20)</f>
        <v/>
      </c>
      <c r="Q26" s="32"/>
      <c r="R26" s="11" t="str">
        <f t="shared" ref="R26" si="31">IF(OR(Q$20="",Q26=""),"",Q26/Q$20)</f>
        <v/>
      </c>
      <c r="S26" s="32"/>
      <c r="T26" s="11" t="str">
        <f t="shared" ref="T26" si="32">IF(OR(S$20="",S26=""),"",S26/S$20)</f>
        <v/>
      </c>
      <c r="U26" s="32"/>
      <c r="V26" s="11" t="str">
        <f t="shared" ref="V26" si="33">IF(OR(U$20="",U26=""),"",U26/U$20)</f>
        <v/>
      </c>
      <c r="W26" s="32"/>
      <c r="X26" s="11" t="str">
        <f t="shared" ref="X26" si="34">IF(OR(W$20="",W26=""),"",W26/W$20)</f>
        <v/>
      </c>
      <c r="Y26" s="32"/>
      <c r="Z26" s="12" t="str">
        <f t="shared" ref="Z26" si="35">IF(OR(Y$20="",Y26=""),"",Y26/Y$20)</f>
        <v/>
      </c>
      <c r="AA26" s="16">
        <f t="shared" si="0"/>
        <v>0</v>
      </c>
      <c r="AB26" s="17" t="e">
        <f t="shared" ref="AB26" si="36">IF(OR(AA$20="",AA26=""),"",AA26/AA$20)</f>
        <v>#DIV/0!</v>
      </c>
    </row>
    <row r="27" spans="1:28" x14ac:dyDescent="0.3">
      <c r="A27" s="68"/>
      <c r="B27" s="13">
        <v>2022</v>
      </c>
      <c r="C27" s="33"/>
      <c r="D27" s="14" t="str">
        <f t="shared" ref="D27:F27" si="37">IF(OR(C$21="",C27=""),"",C27/C$21)</f>
        <v/>
      </c>
      <c r="E27" s="33"/>
      <c r="F27" s="14" t="str">
        <f t="shared" si="37"/>
        <v/>
      </c>
      <c r="G27" s="33"/>
      <c r="H27" s="14" t="str">
        <f t="shared" ref="H27" si="38">IF(OR(G$21="",G27=""),"",G27/G$21)</f>
        <v/>
      </c>
      <c r="I27" s="33"/>
      <c r="J27" s="14" t="str">
        <f t="shared" ref="J27" si="39">IF(OR(I$21="",I27=""),"",I27/I$21)</f>
        <v/>
      </c>
      <c r="K27" s="33"/>
      <c r="L27" s="14" t="str">
        <f t="shared" ref="L27" si="40">IF(OR(K$21="",K27=""),"",K27/K$21)</f>
        <v/>
      </c>
      <c r="M27" s="33"/>
      <c r="N27" s="14" t="str">
        <f t="shared" ref="N27" si="41">IF(OR(M$21="",M27=""),"",M27/M$21)</f>
        <v/>
      </c>
      <c r="O27" s="33"/>
      <c r="P27" s="14" t="str">
        <f t="shared" ref="P27" si="42">IF(OR(O$21="",O27=""),"",O27/O$21)</f>
        <v/>
      </c>
      <c r="Q27" s="33"/>
      <c r="R27" s="14" t="str">
        <f t="shared" ref="R27" si="43">IF(OR(Q$21="",Q27=""),"",Q27/Q$21)</f>
        <v/>
      </c>
      <c r="S27" s="33"/>
      <c r="T27" s="14" t="str">
        <f t="shared" ref="T27" si="44">IF(OR(S$21="",S27=""),"",S27/S$21)</f>
        <v/>
      </c>
      <c r="U27" s="33"/>
      <c r="V27" s="14" t="str">
        <f t="shared" ref="V27" si="45">IF(OR(U$21="",U27=""),"",U27/U$21)</f>
        <v/>
      </c>
      <c r="W27" s="33"/>
      <c r="X27" s="14" t="str">
        <f t="shared" ref="X27" si="46">IF(OR(W$21="",W27=""),"",W27/W$21)</f>
        <v/>
      </c>
      <c r="Y27" s="33"/>
      <c r="Z27" s="15" t="str">
        <f t="shared" ref="Z27" si="47">IF(OR(Y$21="",Y27=""),"",Y27/Y$21)</f>
        <v/>
      </c>
      <c r="AA27" s="21">
        <f t="shared" si="0"/>
        <v>0</v>
      </c>
      <c r="AB27" s="22" t="e">
        <f t="shared" ref="AB27" si="48">IF(OR(AA$21="",AA27=""),"",AA27/AA$21)</f>
        <v>#DIV/0!</v>
      </c>
    </row>
    <row r="28" spans="1:28" x14ac:dyDescent="0.3">
      <c r="A28" s="67" t="s">
        <v>3</v>
      </c>
      <c r="B28" s="9">
        <v>2021</v>
      </c>
      <c r="C28" s="32"/>
      <c r="D28" s="11" t="str">
        <f t="shared" ref="D28:F28" si="49">IF(OR(C$20="",C28=""),"",C28/C$20)</f>
        <v/>
      </c>
      <c r="E28" s="32"/>
      <c r="F28" s="11" t="str">
        <f t="shared" si="49"/>
        <v/>
      </c>
      <c r="G28" s="32"/>
      <c r="H28" s="11" t="str">
        <f t="shared" ref="H28" si="50">IF(OR(G$20="",G28=""),"",G28/G$20)</f>
        <v/>
      </c>
      <c r="I28" s="32"/>
      <c r="J28" s="11" t="str">
        <f t="shared" ref="J28" si="51">IF(OR(I$20="",I28=""),"",I28/I$20)</f>
        <v/>
      </c>
      <c r="K28" s="32"/>
      <c r="L28" s="11" t="str">
        <f t="shared" ref="L28" si="52">IF(OR(K$20="",K28=""),"",K28/K$20)</f>
        <v/>
      </c>
      <c r="M28" s="32"/>
      <c r="N28" s="11" t="str">
        <f t="shared" ref="N28" si="53">IF(OR(M$20="",M28=""),"",M28/M$20)</f>
        <v/>
      </c>
      <c r="O28" s="32"/>
      <c r="P28" s="11" t="str">
        <f t="shared" ref="P28" si="54">IF(OR(O$20="",O28=""),"",O28/O$20)</f>
        <v/>
      </c>
      <c r="Q28" s="32"/>
      <c r="R28" s="11" t="str">
        <f t="shared" ref="R28" si="55">IF(OR(Q$20="",Q28=""),"",Q28/Q$20)</f>
        <v/>
      </c>
      <c r="S28" s="32"/>
      <c r="T28" s="11" t="str">
        <f t="shared" ref="T28" si="56">IF(OR(S$20="",S28=""),"",S28/S$20)</f>
        <v/>
      </c>
      <c r="U28" s="32"/>
      <c r="V28" s="11" t="str">
        <f t="shared" ref="V28" si="57">IF(OR(U$20="",U28=""),"",U28/U$20)</f>
        <v/>
      </c>
      <c r="W28" s="32"/>
      <c r="X28" s="11" t="str">
        <f t="shared" ref="X28" si="58">IF(OR(W$20="",W28=""),"",W28/W$20)</f>
        <v/>
      </c>
      <c r="Y28" s="32"/>
      <c r="Z28" s="12" t="str">
        <f t="shared" ref="Z28" si="59">IF(OR(Y$20="",Y28=""),"",Y28/Y$20)</f>
        <v/>
      </c>
      <c r="AA28" s="16">
        <f t="shared" si="0"/>
        <v>0</v>
      </c>
      <c r="AB28" s="17" t="e">
        <f t="shared" ref="AB28" si="60">IF(OR(AA$20="",AA28=""),"",AA28/AA$20)</f>
        <v>#DIV/0!</v>
      </c>
    </row>
    <row r="29" spans="1:28" x14ac:dyDescent="0.3">
      <c r="A29" s="68"/>
      <c r="B29" s="13">
        <v>2022</v>
      </c>
      <c r="C29" s="33"/>
      <c r="D29" s="14" t="str">
        <f t="shared" ref="D29:F29" si="61">IF(OR(C$21="",C29=""),"",C29/C$21)</f>
        <v/>
      </c>
      <c r="E29" s="33"/>
      <c r="F29" s="14" t="str">
        <f t="shared" si="61"/>
        <v/>
      </c>
      <c r="G29" s="33"/>
      <c r="H29" s="14" t="str">
        <f t="shared" ref="H29" si="62">IF(OR(G$21="",G29=""),"",G29/G$21)</f>
        <v/>
      </c>
      <c r="I29" s="33"/>
      <c r="J29" s="14" t="str">
        <f t="shared" ref="J29" si="63">IF(OR(I$21="",I29=""),"",I29/I$21)</f>
        <v/>
      </c>
      <c r="K29" s="33"/>
      <c r="L29" s="14" t="str">
        <f t="shared" ref="L29" si="64">IF(OR(K$21="",K29=""),"",K29/K$21)</f>
        <v/>
      </c>
      <c r="M29" s="33"/>
      <c r="N29" s="14" t="str">
        <f t="shared" ref="N29" si="65">IF(OR(M$21="",M29=""),"",M29/M$21)</f>
        <v/>
      </c>
      <c r="O29" s="33"/>
      <c r="P29" s="14" t="str">
        <f t="shared" ref="P29" si="66">IF(OR(O$21="",O29=""),"",O29/O$21)</f>
        <v/>
      </c>
      <c r="Q29" s="33"/>
      <c r="R29" s="14" t="str">
        <f t="shared" ref="R29" si="67">IF(OR(Q$21="",Q29=""),"",Q29/Q$21)</f>
        <v/>
      </c>
      <c r="S29" s="33"/>
      <c r="T29" s="14" t="str">
        <f t="shared" ref="T29" si="68">IF(OR(S$21="",S29=""),"",S29/S$21)</f>
        <v/>
      </c>
      <c r="U29" s="33"/>
      <c r="V29" s="14" t="str">
        <f t="shared" ref="V29" si="69">IF(OR(U$21="",U29=""),"",U29/U$21)</f>
        <v/>
      </c>
      <c r="W29" s="33"/>
      <c r="X29" s="14" t="str">
        <f t="shared" ref="X29" si="70">IF(OR(W$21="",W29=""),"",W29/W$21)</f>
        <v/>
      </c>
      <c r="Y29" s="33"/>
      <c r="Z29" s="15" t="str">
        <f t="shared" ref="Z29" si="71">IF(OR(Y$21="",Y29=""),"",Y29/Y$21)</f>
        <v/>
      </c>
      <c r="AA29" s="21">
        <f t="shared" si="0"/>
        <v>0</v>
      </c>
      <c r="AB29" s="22" t="e">
        <f t="shared" ref="AB29" si="72">IF(OR(AA$21="",AA29=""),"",AA29/AA$21)</f>
        <v>#DIV/0!</v>
      </c>
    </row>
    <row r="30" spans="1:28" x14ac:dyDescent="0.3">
      <c r="A30" s="67" t="s">
        <v>19</v>
      </c>
      <c r="B30" s="9">
        <v>2021</v>
      </c>
      <c r="C30" s="32"/>
      <c r="D30" s="11" t="str">
        <f t="shared" ref="D30:F30" si="73">IF(OR(C$20="",C30=""),"",C30/C$20)</f>
        <v/>
      </c>
      <c r="E30" s="32"/>
      <c r="F30" s="11" t="str">
        <f t="shared" si="73"/>
        <v/>
      </c>
      <c r="G30" s="32"/>
      <c r="H30" s="11" t="str">
        <f t="shared" ref="H30" si="74">IF(OR(G$20="",G30=""),"",G30/G$20)</f>
        <v/>
      </c>
      <c r="I30" s="32"/>
      <c r="J30" s="11" t="str">
        <f t="shared" ref="J30" si="75">IF(OR(I$20="",I30=""),"",I30/I$20)</f>
        <v/>
      </c>
      <c r="K30" s="32"/>
      <c r="L30" s="11" t="str">
        <f t="shared" ref="L30" si="76">IF(OR(K$20="",K30=""),"",K30/K$20)</f>
        <v/>
      </c>
      <c r="M30" s="32"/>
      <c r="N30" s="11" t="str">
        <f t="shared" ref="N30" si="77">IF(OR(M$20="",M30=""),"",M30/M$20)</f>
        <v/>
      </c>
      <c r="O30" s="32"/>
      <c r="P30" s="11" t="str">
        <f t="shared" ref="P30" si="78">IF(OR(O$20="",O30=""),"",O30/O$20)</f>
        <v/>
      </c>
      <c r="Q30" s="32"/>
      <c r="R30" s="11" t="str">
        <f t="shared" ref="R30" si="79">IF(OR(Q$20="",Q30=""),"",Q30/Q$20)</f>
        <v/>
      </c>
      <c r="S30" s="32"/>
      <c r="T30" s="11" t="str">
        <f t="shared" ref="T30" si="80">IF(OR(S$20="",S30=""),"",S30/S$20)</f>
        <v/>
      </c>
      <c r="U30" s="32"/>
      <c r="V30" s="11" t="str">
        <f t="shared" ref="V30" si="81">IF(OR(U$20="",U30=""),"",U30/U$20)</f>
        <v/>
      </c>
      <c r="W30" s="32"/>
      <c r="X30" s="11" t="str">
        <f t="shared" ref="X30" si="82">IF(OR(W$20="",W30=""),"",W30/W$20)</f>
        <v/>
      </c>
      <c r="Y30" s="32"/>
      <c r="Z30" s="12" t="str">
        <f t="shared" ref="Z30" si="83">IF(OR(Y$20="",Y30=""),"",Y30/Y$20)</f>
        <v/>
      </c>
      <c r="AA30" s="16">
        <f t="shared" si="0"/>
        <v>0</v>
      </c>
      <c r="AB30" s="17" t="e">
        <f t="shared" ref="AB30" si="84">IF(OR(AA$20="",AA30=""),"",AA30/AA$20)</f>
        <v>#DIV/0!</v>
      </c>
    </row>
    <row r="31" spans="1:28" x14ac:dyDescent="0.3">
      <c r="A31" s="68"/>
      <c r="B31" s="13">
        <v>2022</v>
      </c>
      <c r="C31" s="33"/>
      <c r="D31" s="14" t="str">
        <f t="shared" ref="D31:F31" si="85">IF(OR(C$21="",C31=""),"",C31/C$21)</f>
        <v/>
      </c>
      <c r="E31" s="33"/>
      <c r="F31" s="14" t="str">
        <f t="shared" si="85"/>
        <v/>
      </c>
      <c r="G31" s="33"/>
      <c r="H31" s="14" t="str">
        <f t="shared" ref="H31" si="86">IF(OR(G$21="",G31=""),"",G31/G$21)</f>
        <v/>
      </c>
      <c r="I31" s="33"/>
      <c r="J31" s="14" t="str">
        <f t="shared" ref="J31" si="87">IF(OR(I$21="",I31=""),"",I31/I$21)</f>
        <v/>
      </c>
      <c r="K31" s="33"/>
      <c r="L31" s="14" t="str">
        <f t="shared" ref="L31" si="88">IF(OR(K$21="",K31=""),"",K31/K$21)</f>
        <v/>
      </c>
      <c r="M31" s="33"/>
      <c r="N31" s="14" t="str">
        <f t="shared" ref="N31" si="89">IF(OR(M$21="",M31=""),"",M31/M$21)</f>
        <v/>
      </c>
      <c r="O31" s="33"/>
      <c r="P31" s="14" t="str">
        <f t="shared" ref="P31" si="90">IF(OR(O$21="",O31=""),"",O31/O$21)</f>
        <v/>
      </c>
      <c r="Q31" s="33"/>
      <c r="R31" s="14" t="str">
        <f t="shared" ref="R31" si="91">IF(OR(Q$21="",Q31=""),"",Q31/Q$21)</f>
        <v/>
      </c>
      <c r="S31" s="33"/>
      <c r="T31" s="14" t="str">
        <f t="shared" ref="T31" si="92">IF(OR(S$21="",S31=""),"",S31/S$21)</f>
        <v/>
      </c>
      <c r="U31" s="33"/>
      <c r="V31" s="14" t="str">
        <f t="shared" ref="V31" si="93">IF(OR(U$21="",U31=""),"",U31/U$21)</f>
        <v/>
      </c>
      <c r="W31" s="33"/>
      <c r="X31" s="14" t="str">
        <f t="shared" ref="X31" si="94">IF(OR(W$21="",W31=""),"",W31/W$21)</f>
        <v/>
      </c>
      <c r="Y31" s="33"/>
      <c r="Z31" s="15" t="str">
        <f t="shared" ref="Z31" si="95">IF(OR(Y$21="",Y31=""),"",Y31/Y$21)</f>
        <v/>
      </c>
      <c r="AA31" s="21">
        <f t="shared" si="0"/>
        <v>0</v>
      </c>
      <c r="AB31" s="22" t="e">
        <f t="shared" ref="AB31" si="96">IF(OR(AA$21="",AA31=""),"",AA31/AA$21)</f>
        <v>#DIV/0!</v>
      </c>
    </row>
    <row r="32" spans="1:28" x14ac:dyDescent="0.3">
      <c r="A32" s="67" t="s">
        <v>20</v>
      </c>
      <c r="B32" s="9">
        <v>2021</v>
      </c>
      <c r="C32" s="32"/>
      <c r="D32" s="11" t="str">
        <f t="shared" ref="D32:F32" si="97">IF(OR(C$20="",C32=""),"",C32/C$20)</f>
        <v/>
      </c>
      <c r="E32" s="32"/>
      <c r="F32" s="11" t="str">
        <f t="shared" si="97"/>
        <v/>
      </c>
      <c r="G32" s="32"/>
      <c r="H32" s="11" t="str">
        <f t="shared" ref="H32" si="98">IF(OR(G$20="",G32=""),"",G32/G$20)</f>
        <v/>
      </c>
      <c r="I32" s="32"/>
      <c r="J32" s="11" t="str">
        <f t="shared" ref="J32" si="99">IF(OR(I$20="",I32=""),"",I32/I$20)</f>
        <v/>
      </c>
      <c r="K32" s="32"/>
      <c r="L32" s="11" t="str">
        <f t="shared" ref="L32" si="100">IF(OR(K$20="",K32=""),"",K32/K$20)</f>
        <v/>
      </c>
      <c r="M32" s="32"/>
      <c r="N32" s="11" t="str">
        <f t="shared" ref="N32" si="101">IF(OR(M$20="",M32=""),"",M32/M$20)</f>
        <v/>
      </c>
      <c r="O32" s="32"/>
      <c r="P32" s="11" t="str">
        <f t="shared" ref="P32" si="102">IF(OR(O$20="",O32=""),"",O32/O$20)</f>
        <v/>
      </c>
      <c r="Q32" s="32"/>
      <c r="R32" s="11" t="str">
        <f t="shared" ref="R32" si="103">IF(OR(Q$20="",Q32=""),"",Q32/Q$20)</f>
        <v/>
      </c>
      <c r="S32" s="32"/>
      <c r="T32" s="11" t="str">
        <f t="shared" ref="T32" si="104">IF(OR(S$20="",S32=""),"",S32/S$20)</f>
        <v/>
      </c>
      <c r="U32" s="32"/>
      <c r="V32" s="11" t="str">
        <f t="shared" ref="V32" si="105">IF(OR(U$20="",U32=""),"",U32/U$20)</f>
        <v/>
      </c>
      <c r="W32" s="32"/>
      <c r="X32" s="11" t="str">
        <f t="shared" ref="X32" si="106">IF(OR(W$20="",W32=""),"",W32/W$20)</f>
        <v/>
      </c>
      <c r="Y32" s="32"/>
      <c r="Z32" s="12" t="str">
        <f t="shared" ref="Z32" si="107">IF(OR(Y$20="",Y32=""),"",Y32/Y$20)</f>
        <v/>
      </c>
      <c r="AA32" s="16">
        <f t="shared" si="0"/>
        <v>0</v>
      </c>
      <c r="AB32" s="17" t="e">
        <f t="shared" ref="AB32" si="108">IF(OR(AA$20="",AA32=""),"",AA32/AA$20)</f>
        <v>#DIV/0!</v>
      </c>
    </row>
    <row r="33" spans="1:28" x14ac:dyDescent="0.3">
      <c r="A33" s="68"/>
      <c r="B33" s="13">
        <v>2022</v>
      </c>
      <c r="C33" s="33"/>
      <c r="D33" s="14" t="str">
        <f t="shared" ref="D33:F33" si="109">IF(OR(C$21="",C33=""),"",C33/C$21)</f>
        <v/>
      </c>
      <c r="E33" s="33"/>
      <c r="F33" s="14" t="str">
        <f t="shared" si="109"/>
        <v/>
      </c>
      <c r="G33" s="33"/>
      <c r="H33" s="14" t="str">
        <f t="shared" ref="H33" si="110">IF(OR(G$21="",G33=""),"",G33/G$21)</f>
        <v/>
      </c>
      <c r="I33" s="33"/>
      <c r="J33" s="14" t="str">
        <f t="shared" ref="J33" si="111">IF(OR(I$21="",I33=""),"",I33/I$21)</f>
        <v/>
      </c>
      <c r="K33" s="33"/>
      <c r="L33" s="14" t="str">
        <f t="shared" ref="L33" si="112">IF(OR(K$21="",K33=""),"",K33/K$21)</f>
        <v/>
      </c>
      <c r="M33" s="33"/>
      <c r="N33" s="14" t="str">
        <f t="shared" ref="N33" si="113">IF(OR(M$21="",M33=""),"",M33/M$21)</f>
        <v/>
      </c>
      <c r="O33" s="33"/>
      <c r="P33" s="14" t="str">
        <f t="shared" ref="P33" si="114">IF(OR(O$21="",O33=""),"",O33/O$21)</f>
        <v/>
      </c>
      <c r="Q33" s="33"/>
      <c r="R33" s="14" t="str">
        <f t="shared" ref="R33" si="115">IF(OR(Q$21="",Q33=""),"",Q33/Q$21)</f>
        <v/>
      </c>
      <c r="S33" s="33"/>
      <c r="T33" s="14" t="str">
        <f t="shared" ref="T33" si="116">IF(OR(S$21="",S33=""),"",S33/S$21)</f>
        <v/>
      </c>
      <c r="U33" s="33"/>
      <c r="V33" s="14" t="str">
        <f t="shared" ref="V33" si="117">IF(OR(U$21="",U33=""),"",U33/U$21)</f>
        <v/>
      </c>
      <c r="W33" s="33"/>
      <c r="X33" s="14" t="str">
        <f t="shared" ref="X33" si="118">IF(OR(W$21="",W33=""),"",W33/W$21)</f>
        <v/>
      </c>
      <c r="Y33" s="33"/>
      <c r="Z33" s="15" t="str">
        <f t="shared" ref="Z33" si="119">IF(OR(Y$21="",Y33=""),"",Y33/Y$21)</f>
        <v/>
      </c>
      <c r="AA33" s="21">
        <f t="shared" si="0"/>
        <v>0</v>
      </c>
      <c r="AB33" s="22" t="e">
        <f t="shared" ref="AB33" si="120">IF(OR(AA$21="",AA33=""),"",AA33/AA$21)</f>
        <v>#DIV/0!</v>
      </c>
    </row>
    <row r="34" spans="1:28" x14ac:dyDescent="0.3">
      <c r="A34" s="67" t="s">
        <v>4</v>
      </c>
      <c r="B34" s="9">
        <v>2021</v>
      </c>
      <c r="C34" s="32"/>
      <c r="D34" s="11" t="str">
        <f t="shared" ref="D34:F34" si="121">IF(OR(C$20="",C34=""),"",C34/C$20)</f>
        <v/>
      </c>
      <c r="E34" s="32"/>
      <c r="F34" s="11" t="str">
        <f t="shared" si="121"/>
        <v/>
      </c>
      <c r="G34" s="32"/>
      <c r="H34" s="11" t="str">
        <f t="shared" ref="H34" si="122">IF(OR(G$20="",G34=""),"",G34/G$20)</f>
        <v/>
      </c>
      <c r="I34" s="32"/>
      <c r="J34" s="11" t="str">
        <f t="shared" ref="J34" si="123">IF(OR(I$20="",I34=""),"",I34/I$20)</f>
        <v/>
      </c>
      <c r="K34" s="32"/>
      <c r="L34" s="11" t="str">
        <f t="shared" ref="L34" si="124">IF(OR(K$20="",K34=""),"",K34/K$20)</f>
        <v/>
      </c>
      <c r="M34" s="32"/>
      <c r="N34" s="11" t="str">
        <f t="shared" ref="N34" si="125">IF(OR(M$20="",M34=""),"",M34/M$20)</f>
        <v/>
      </c>
      <c r="O34" s="32"/>
      <c r="P34" s="11" t="str">
        <f t="shared" ref="P34" si="126">IF(OR(O$20="",O34=""),"",O34/O$20)</f>
        <v/>
      </c>
      <c r="Q34" s="32"/>
      <c r="R34" s="11" t="str">
        <f t="shared" ref="R34" si="127">IF(OR(Q$20="",Q34=""),"",Q34/Q$20)</f>
        <v/>
      </c>
      <c r="S34" s="32"/>
      <c r="T34" s="11" t="str">
        <f t="shared" ref="T34" si="128">IF(OR(S$20="",S34=""),"",S34/S$20)</f>
        <v/>
      </c>
      <c r="U34" s="32"/>
      <c r="V34" s="11" t="str">
        <f t="shared" ref="V34" si="129">IF(OR(U$20="",U34=""),"",U34/U$20)</f>
        <v/>
      </c>
      <c r="W34" s="32"/>
      <c r="X34" s="11" t="str">
        <f t="shared" ref="X34" si="130">IF(OR(W$20="",W34=""),"",W34/W$20)</f>
        <v/>
      </c>
      <c r="Y34" s="32"/>
      <c r="Z34" s="12" t="str">
        <f t="shared" ref="Z34" si="131">IF(OR(Y$20="",Y34=""),"",Y34/Y$20)</f>
        <v/>
      </c>
      <c r="AA34" s="16">
        <f t="shared" si="0"/>
        <v>0</v>
      </c>
      <c r="AB34" s="17" t="e">
        <f t="shared" ref="AB34" si="132">IF(OR(AA$20="",AA34=""),"",AA34/AA$20)</f>
        <v>#DIV/0!</v>
      </c>
    </row>
    <row r="35" spans="1:28" x14ac:dyDescent="0.3">
      <c r="A35" s="68"/>
      <c r="B35" s="13">
        <v>2022</v>
      </c>
      <c r="C35" s="33"/>
      <c r="D35" s="14" t="str">
        <f t="shared" ref="D35:F35" si="133">IF(OR(C$21="",C35=""),"",C35/C$21)</f>
        <v/>
      </c>
      <c r="E35" s="33"/>
      <c r="F35" s="14" t="str">
        <f t="shared" si="133"/>
        <v/>
      </c>
      <c r="G35" s="33"/>
      <c r="H35" s="14" t="str">
        <f t="shared" ref="H35" si="134">IF(OR(G$21="",G35=""),"",G35/G$21)</f>
        <v/>
      </c>
      <c r="I35" s="33"/>
      <c r="J35" s="14" t="str">
        <f t="shared" ref="J35" si="135">IF(OR(I$21="",I35=""),"",I35/I$21)</f>
        <v/>
      </c>
      <c r="K35" s="33"/>
      <c r="L35" s="14" t="str">
        <f t="shared" ref="L35" si="136">IF(OR(K$21="",K35=""),"",K35/K$21)</f>
        <v/>
      </c>
      <c r="M35" s="33"/>
      <c r="N35" s="14" t="str">
        <f t="shared" ref="N35" si="137">IF(OR(M$21="",M35=""),"",M35/M$21)</f>
        <v/>
      </c>
      <c r="O35" s="33"/>
      <c r="P35" s="14" t="str">
        <f t="shared" ref="P35" si="138">IF(OR(O$21="",O35=""),"",O35/O$21)</f>
        <v/>
      </c>
      <c r="Q35" s="33"/>
      <c r="R35" s="14" t="str">
        <f t="shared" ref="R35" si="139">IF(OR(Q$21="",Q35=""),"",Q35/Q$21)</f>
        <v/>
      </c>
      <c r="S35" s="33"/>
      <c r="T35" s="14" t="str">
        <f t="shared" ref="T35" si="140">IF(OR(S$21="",S35=""),"",S35/S$21)</f>
        <v/>
      </c>
      <c r="U35" s="33"/>
      <c r="V35" s="14" t="str">
        <f t="shared" ref="V35" si="141">IF(OR(U$21="",U35=""),"",U35/U$21)</f>
        <v/>
      </c>
      <c r="W35" s="33"/>
      <c r="X35" s="14" t="str">
        <f t="shared" ref="X35" si="142">IF(OR(W$21="",W35=""),"",W35/W$21)</f>
        <v/>
      </c>
      <c r="Y35" s="33"/>
      <c r="Z35" s="15" t="str">
        <f t="shared" ref="Z35" si="143">IF(OR(Y$21="",Y35=""),"",Y35/Y$21)</f>
        <v/>
      </c>
      <c r="AA35" s="21">
        <f t="shared" si="0"/>
        <v>0</v>
      </c>
      <c r="AB35" s="22" t="e">
        <f t="shared" ref="AB35" si="144">IF(OR(AA$21="",AA35=""),"",AA35/AA$21)</f>
        <v>#DIV/0!</v>
      </c>
    </row>
    <row r="36" spans="1:28" x14ac:dyDescent="0.3">
      <c r="A36" s="67" t="s">
        <v>5</v>
      </c>
      <c r="B36" s="9">
        <v>2021</v>
      </c>
      <c r="C36" s="32"/>
      <c r="D36" s="11" t="str">
        <f t="shared" ref="D36:F36" si="145">IF(OR(C$20="",C36=""),"",C36/C$20)</f>
        <v/>
      </c>
      <c r="E36" s="32"/>
      <c r="F36" s="11" t="str">
        <f t="shared" si="145"/>
        <v/>
      </c>
      <c r="G36" s="32"/>
      <c r="H36" s="11" t="str">
        <f t="shared" ref="H36" si="146">IF(OR(G$20="",G36=""),"",G36/G$20)</f>
        <v/>
      </c>
      <c r="I36" s="32"/>
      <c r="J36" s="11" t="str">
        <f t="shared" ref="J36" si="147">IF(OR(I$20="",I36=""),"",I36/I$20)</f>
        <v/>
      </c>
      <c r="K36" s="32"/>
      <c r="L36" s="11" t="str">
        <f t="shared" ref="L36" si="148">IF(OR(K$20="",K36=""),"",K36/K$20)</f>
        <v/>
      </c>
      <c r="M36" s="32"/>
      <c r="N36" s="11" t="str">
        <f t="shared" ref="N36" si="149">IF(OR(M$20="",M36=""),"",M36/M$20)</f>
        <v/>
      </c>
      <c r="O36" s="32"/>
      <c r="P36" s="11" t="str">
        <f t="shared" ref="P36" si="150">IF(OR(O$20="",O36=""),"",O36/O$20)</f>
        <v/>
      </c>
      <c r="Q36" s="32"/>
      <c r="R36" s="11" t="str">
        <f t="shared" ref="R36" si="151">IF(OR(Q$20="",Q36=""),"",Q36/Q$20)</f>
        <v/>
      </c>
      <c r="S36" s="32"/>
      <c r="T36" s="11" t="str">
        <f t="shared" ref="T36" si="152">IF(OR(S$20="",S36=""),"",S36/S$20)</f>
        <v/>
      </c>
      <c r="U36" s="32"/>
      <c r="V36" s="11" t="str">
        <f t="shared" ref="V36" si="153">IF(OR(U$20="",U36=""),"",U36/U$20)</f>
        <v/>
      </c>
      <c r="W36" s="32"/>
      <c r="X36" s="11" t="str">
        <f t="shared" ref="X36" si="154">IF(OR(W$20="",W36=""),"",W36/W$20)</f>
        <v/>
      </c>
      <c r="Y36" s="32"/>
      <c r="Z36" s="12" t="str">
        <f t="shared" ref="Z36" si="155">IF(OR(Y$20="",Y36=""),"",Y36/Y$20)</f>
        <v/>
      </c>
      <c r="AA36" s="16">
        <f t="shared" si="0"/>
        <v>0</v>
      </c>
      <c r="AB36" s="17" t="e">
        <f t="shared" ref="AB36" si="156">IF(OR(AA$20="",AA36=""),"",AA36/AA$20)</f>
        <v>#DIV/0!</v>
      </c>
    </row>
    <row r="37" spans="1:28" ht="15" thickBot="1" x14ac:dyDescent="0.35">
      <c r="A37" s="66"/>
      <c r="B37" s="8">
        <v>2022</v>
      </c>
      <c r="C37" s="31"/>
      <c r="D37" s="5" t="str">
        <f t="shared" ref="D37:F37" si="157">IF(OR(C$21="",C37=""),"",C37/C$21)</f>
        <v/>
      </c>
      <c r="E37" s="31"/>
      <c r="F37" s="5" t="str">
        <f t="shared" si="157"/>
        <v/>
      </c>
      <c r="G37" s="31"/>
      <c r="H37" s="5" t="str">
        <f t="shared" ref="H37" si="158">IF(OR(G$21="",G37=""),"",G37/G$21)</f>
        <v/>
      </c>
      <c r="I37" s="31"/>
      <c r="J37" s="5" t="str">
        <f t="shared" ref="J37" si="159">IF(OR(I$21="",I37=""),"",I37/I$21)</f>
        <v/>
      </c>
      <c r="K37" s="31"/>
      <c r="L37" s="5" t="str">
        <f t="shared" ref="L37" si="160">IF(OR(K$21="",K37=""),"",K37/K$21)</f>
        <v/>
      </c>
      <c r="M37" s="31"/>
      <c r="N37" s="5" t="str">
        <f t="shared" ref="N37" si="161">IF(OR(M$21="",M37=""),"",M37/M$21)</f>
        <v/>
      </c>
      <c r="O37" s="31"/>
      <c r="P37" s="5" t="str">
        <f t="shared" ref="P37" si="162">IF(OR(O$21="",O37=""),"",O37/O$21)</f>
        <v/>
      </c>
      <c r="Q37" s="31"/>
      <c r="R37" s="5" t="str">
        <f t="shared" ref="R37" si="163">IF(OR(Q$21="",Q37=""),"",Q37/Q$21)</f>
        <v/>
      </c>
      <c r="S37" s="31"/>
      <c r="T37" s="5" t="str">
        <f t="shared" ref="T37" si="164">IF(OR(S$21="",S37=""),"",S37/S$21)</f>
        <v/>
      </c>
      <c r="U37" s="31"/>
      <c r="V37" s="5" t="str">
        <f t="shared" ref="V37" si="165">IF(OR(U$21="",U37=""),"",U37/U$21)</f>
        <v/>
      </c>
      <c r="W37" s="31"/>
      <c r="X37" s="5" t="str">
        <f t="shared" ref="X37" si="166">IF(OR(W$21="",W37=""),"",W37/W$21)</f>
        <v/>
      </c>
      <c r="Y37" s="31"/>
      <c r="Z37" s="6" t="str">
        <f t="shared" ref="Z37" si="167">IF(OR(Y$21="",Y37=""),"",Y37/Y$21)</f>
        <v/>
      </c>
      <c r="AA37" s="18">
        <f t="shared" si="0"/>
        <v>0</v>
      </c>
      <c r="AB37" s="19" t="e">
        <f t="shared" ref="AB37" si="168">IF(OR(AA$21="",AA37=""),"",AA37/AA$21)</f>
        <v>#DIV/0!</v>
      </c>
    </row>
    <row r="38" spans="1:28" x14ac:dyDescent="0.3">
      <c r="A38" s="67" t="s">
        <v>21</v>
      </c>
      <c r="B38" s="9">
        <v>2021</v>
      </c>
      <c r="C38" s="10">
        <f>SUM(C22,C24,C26,C28,C30,C32,C34,C36)</f>
        <v>0</v>
      </c>
      <c r="D38" s="11" t="str">
        <f t="shared" ref="D38:F38" si="169">IF(OR(C$20="",C38=""),"",C38/C$20)</f>
        <v/>
      </c>
      <c r="E38" s="10">
        <f t="shared" ref="E38" si="170">SUM(E22,E24,E26,E28,E30,E32,E34,E36)</f>
        <v>0</v>
      </c>
      <c r="F38" s="11" t="str">
        <f t="shared" si="169"/>
        <v/>
      </c>
      <c r="G38" s="10">
        <f t="shared" ref="G38" si="171">SUM(G22,G24,G26,G28,G30,G32,G34,G36)</f>
        <v>0</v>
      </c>
      <c r="H38" s="11" t="str">
        <f t="shared" ref="H38" si="172">IF(OR(G$20="",G38=""),"",G38/G$20)</f>
        <v/>
      </c>
      <c r="I38" s="10">
        <f t="shared" ref="I38" si="173">SUM(I22,I24,I26,I28,I30,I32,I34,I36)</f>
        <v>0</v>
      </c>
      <c r="J38" s="11" t="str">
        <f t="shared" ref="J38" si="174">IF(OR(I$20="",I38=""),"",I38/I$20)</f>
        <v/>
      </c>
      <c r="K38" s="10">
        <f t="shared" ref="K38" si="175">SUM(K22,K24,K26,K28,K30,K32,K34,K36)</f>
        <v>0</v>
      </c>
      <c r="L38" s="11" t="str">
        <f t="shared" ref="L38" si="176">IF(OR(K$20="",K38=""),"",K38/K$20)</f>
        <v/>
      </c>
      <c r="M38" s="10">
        <f t="shared" ref="M38" si="177">SUM(M22,M24,M26,M28,M30,M32,M34,M36)</f>
        <v>0</v>
      </c>
      <c r="N38" s="11" t="str">
        <f t="shared" ref="N38" si="178">IF(OR(M$20="",M38=""),"",M38/M$20)</f>
        <v/>
      </c>
      <c r="O38" s="10">
        <f t="shared" ref="O38" si="179">SUM(O22,O24,O26,O28,O30,O32,O34,O36)</f>
        <v>0</v>
      </c>
      <c r="P38" s="11" t="str">
        <f t="shared" ref="P38" si="180">IF(OR(O$20="",O38=""),"",O38/O$20)</f>
        <v/>
      </c>
      <c r="Q38" s="10">
        <f t="shared" ref="Q38" si="181">SUM(Q22,Q24,Q26,Q28,Q30,Q32,Q34,Q36)</f>
        <v>0</v>
      </c>
      <c r="R38" s="11" t="str">
        <f t="shared" ref="R38" si="182">IF(OR(Q$20="",Q38=""),"",Q38/Q$20)</f>
        <v/>
      </c>
      <c r="S38" s="10">
        <f t="shared" ref="S38" si="183">SUM(S22,S24,S26,S28,S30,S32,S34,S36)</f>
        <v>0</v>
      </c>
      <c r="T38" s="11" t="str">
        <f t="shared" ref="T38" si="184">IF(OR(S$20="",S38=""),"",S38/S$20)</f>
        <v/>
      </c>
      <c r="U38" s="10">
        <f t="shared" ref="U38" si="185">SUM(U22,U24,U26,U28,U30,U32,U34,U36)</f>
        <v>0</v>
      </c>
      <c r="V38" s="11" t="str">
        <f t="shared" ref="V38" si="186">IF(OR(U$20="",U38=""),"",U38/U$20)</f>
        <v/>
      </c>
      <c r="W38" s="10">
        <f t="shared" ref="W38" si="187">SUM(W22,W24,W26,W28,W30,W32,W34,W36)</f>
        <v>0</v>
      </c>
      <c r="X38" s="11" t="str">
        <f t="shared" ref="X38" si="188">IF(OR(W$20="",W38=""),"",W38/W$20)</f>
        <v/>
      </c>
      <c r="Y38" s="10">
        <f t="shared" ref="Y38" si="189">SUM(Y22,Y24,Y26,Y28,Y30,Y32,Y34,Y36)</f>
        <v>0</v>
      </c>
      <c r="Z38" s="12" t="str">
        <f t="shared" ref="Z38" si="190">IF(OR(Y$20="",Y38=""),"",Y38/Y$20)</f>
        <v/>
      </c>
      <c r="AA38" s="16">
        <f t="shared" ref="AA38:AA39" si="191">SUM(C38,E38,G38,I38,K38,M38,O38,Q38,S38,U38,W38,Y38)</f>
        <v>0</v>
      </c>
      <c r="AB38" s="17" t="e">
        <f t="shared" ref="AB38" si="192">IF(OR(AA$20="",AA38=""),"",AA38/AA$20)</f>
        <v>#DIV/0!</v>
      </c>
    </row>
    <row r="39" spans="1:28" ht="15" thickBot="1" x14ac:dyDescent="0.35">
      <c r="A39" s="66"/>
      <c r="B39" s="8">
        <v>2022</v>
      </c>
      <c r="C39" s="4">
        <f>SUM(C23,C25,C27,C29,C31,C33,C35,C37)</f>
        <v>0</v>
      </c>
      <c r="D39" s="5" t="str">
        <f t="shared" ref="D39:F39" si="193">IF(OR(C$21="",C39=""),"",C39/C$21)</f>
        <v/>
      </c>
      <c r="E39" s="4">
        <f t="shared" ref="E39" si="194">SUM(E23,E25,E27,E29,E31,E33,E35,E37)</f>
        <v>0</v>
      </c>
      <c r="F39" s="5" t="str">
        <f t="shared" si="193"/>
        <v/>
      </c>
      <c r="G39" s="4">
        <f t="shared" ref="G39" si="195">SUM(G23,G25,G27,G29,G31,G33,G35,G37)</f>
        <v>0</v>
      </c>
      <c r="H39" s="5" t="str">
        <f t="shared" ref="H39" si="196">IF(OR(G$21="",G39=""),"",G39/G$21)</f>
        <v/>
      </c>
      <c r="I39" s="4">
        <f t="shared" ref="I39" si="197">SUM(I23,I25,I27,I29,I31,I33,I35,I37)</f>
        <v>0</v>
      </c>
      <c r="J39" s="5" t="str">
        <f t="shared" ref="J39" si="198">IF(OR(I$21="",I39=""),"",I39/I$21)</f>
        <v/>
      </c>
      <c r="K39" s="4">
        <f t="shared" ref="K39" si="199">SUM(K23,K25,K27,K29,K31,K33,K35,K37)</f>
        <v>0</v>
      </c>
      <c r="L39" s="5" t="str">
        <f t="shared" ref="L39" si="200">IF(OR(K$21="",K39=""),"",K39/K$21)</f>
        <v/>
      </c>
      <c r="M39" s="4">
        <f t="shared" ref="M39" si="201">SUM(M23,M25,M27,M29,M31,M33,M35,M37)</f>
        <v>0</v>
      </c>
      <c r="N39" s="5" t="str">
        <f t="shared" ref="N39" si="202">IF(OR(M$21="",M39=""),"",M39/M$21)</f>
        <v/>
      </c>
      <c r="O39" s="4">
        <f t="shared" ref="O39" si="203">SUM(O23,O25,O27,O29,O31,O33,O35,O37)</f>
        <v>0</v>
      </c>
      <c r="P39" s="5" t="str">
        <f t="shared" ref="P39" si="204">IF(OR(O$21="",O39=""),"",O39/O$21)</f>
        <v/>
      </c>
      <c r="Q39" s="4">
        <f t="shared" ref="Q39" si="205">SUM(Q23,Q25,Q27,Q29,Q31,Q33,Q35,Q37)</f>
        <v>0</v>
      </c>
      <c r="R39" s="5" t="str">
        <f t="shared" ref="R39" si="206">IF(OR(Q$21="",Q39=""),"",Q39/Q$21)</f>
        <v/>
      </c>
      <c r="S39" s="4">
        <f t="shared" ref="S39" si="207">SUM(S23,S25,S27,S29,S31,S33,S35,S37)</f>
        <v>0</v>
      </c>
      <c r="T39" s="5" t="str">
        <f t="shared" ref="T39" si="208">IF(OR(S$21="",S39=""),"",S39/S$21)</f>
        <v/>
      </c>
      <c r="U39" s="4">
        <f t="shared" ref="U39" si="209">SUM(U23,U25,U27,U29,U31,U33,U35,U37)</f>
        <v>0</v>
      </c>
      <c r="V39" s="5" t="str">
        <f t="shared" ref="V39" si="210">IF(OR(U$21="",U39=""),"",U39/U$21)</f>
        <v/>
      </c>
      <c r="W39" s="4">
        <f t="shared" ref="W39" si="211">SUM(W23,W25,W27,W29,W31,W33,W35,W37)</f>
        <v>0</v>
      </c>
      <c r="X39" s="5" t="str">
        <f t="shared" ref="X39" si="212">IF(OR(W$21="",W39=""),"",W39/W$21)</f>
        <v/>
      </c>
      <c r="Y39" s="4">
        <f t="shared" ref="Y39" si="213">SUM(Y23,Y25,Y27,Y29,Y31,Y33,Y35,Y37)</f>
        <v>0</v>
      </c>
      <c r="Z39" s="6" t="str">
        <f t="shared" ref="Z39" si="214">IF(OR(Y$21="",Y39=""),"",Y39/Y$21)</f>
        <v/>
      </c>
      <c r="AA39" s="18">
        <f t="shared" si="191"/>
        <v>0</v>
      </c>
      <c r="AB39" s="19" t="e">
        <f t="shared" ref="AB39" si="215">IF(OR(AA$21="",AA39=""),"",AA39/AA$21)</f>
        <v>#DIV/0!</v>
      </c>
    </row>
    <row r="40" spans="1:28" x14ac:dyDescent="0.3">
      <c r="A40" s="67" t="s">
        <v>23</v>
      </c>
      <c r="B40" s="51">
        <v>2021</v>
      </c>
      <c r="C40" s="53">
        <f>IF(OR(C20="",C38=0),0,C20-C38)</f>
        <v>0</v>
      </c>
      <c r="D40" s="59" t="str">
        <f t="shared" ref="D40" si="216">IF(OR(C$20="",C40=""),"",C40/C$20)</f>
        <v/>
      </c>
      <c r="E40" s="54">
        <f t="shared" ref="E40" si="217">IF(OR(E20="",E38=0),0,E20-E38)</f>
        <v>0</v>
      </c>
      <c r="F40" s="59" t="str">
        <f t="shared" ref="F40" si="218">IF(OR(E$20="",E40=""),"",E40/E$20)</f>
        <v/>
      </c>
      <c r="G40" s="54">
        <f t="shared" ref="G40" si="219">IF(OR(G20="",G38=0),0,G20-G38)</f>
        <v>0</v>
      </c>
      <c r="H40" s="59" t="str">
        <f t="shared" ref="H40" si="220">IF(OR(G$20="",G40=""),"",G40/G$20)</f>
        <v/>
      </c>
      <c r="I40" s="54">
        <f t="shared" ref="I40" si="221">IF(OR(I20="",I38=0),0,I20-I38)</f>
        <v>0</v>
      </c>
      <c r="J40" s="59" t="str">
        <f t="shared" ref="J40" si="222">IF(OR(I$20="",I40=""),"",I40/I$20)</f>
        <v/>
      </c>
      <c r="K40" s="54">
        <f t="shared" ref="K40" si="223">IF(OR(K20="",K38=0),0,K20-K38)</f>
        <v>0</v>
      </c>
      <c r="L40" s="59" t="str">
        <f t="shared" ref="L40" si="224">IF(OR(K$20="",K40=""),"",K40/K$20)</f>
        <v/>
      </c>
      <c r="M40" s="54">
        <f t="shared" ref="M40" si="225">IF(OR(M20="",M38=0),0,M20-M38)</f>
        <v>0</v>
      </c>
      <c r="N40" s="59" t="str">
        <f t="shared" ref="N40" si="226">IF(OR(M$20="",M40=""),"",M40/M$20)</f>
        <v/>
      </c>
      <c r="O40" s="54">
        <f t="shared" ref="O40" si="227">IF(OR(O20="",O38=0),0,O20-O38)</f>
        <v>0</v>
      </c>
      <c r="P40" s="59" t="str">
        <f t="shared" ref="P40" si="228">IF(OR(O$20="",O40=""),"",O40/O$20)</f>
        <v/>
      </c>
      <c r="Q40" s="54">
        <f t="shared" ref="Q40" si="229">IF(OR(Q20="",Q38=0),0,Q20-Q38)</f>
        <v>0</v>
      </c>
      <c r="R40" s="59" t="str">
        <f t="shared" ref="R40" si="230">IF(OR(Q$20="",Q40=""),"",Q40/Q$20)</f>
        <v/>
      </c>
      <c r="S40" s="54">
        <f t="shared" ref="S40" si="231">IF(OR(S20="",S38=0),0,S20-S38)</f>
        <v>0</v>
      </c>
      <c r="T40" s="59" t="str">
        <f t="shared" ref="T40" si="232">IF(OR(S$20="",S40=""),"",S40/S$20)</f>
        <v/>
      </c>
      <c r="U40" s="54">
        <f t="shared" ref="U40" si="233">IF(OR(U20="",U38=0),0,U20-U38)</f>
        <v>0</v>
      </c>
      <c r="V40" s="59" t="str">
        <f t="shared" ref="V40" si="234">IF(OR(U$20="",U40=""),"",U40/U$20)</f>
        <v/>
      </c>
      <c r="W40" s="54">
        <f t="shared" ref="W40" si="235">IF(OR(W20="",W38=0),0,W20-W38)</f>
        <v>0</v>
      </c>
      <c r="X40" s="59" t="str">
        <f t="shared" ref="X40" si="236">IF(OR(W$20="",W40=""),"",W40/W$20)</f>
        <v/>
      </c>
      <c r="Y40" s="54">
        <f t="shared" ref="Y40" si="237">IF(OR(Y20="",Y38=0),0,Y20-Y38)</f>
        <v>0</v>
      </c>
      <c r="Z40" s="57" t="str">
        <f t="shared" ref="Z40" si="238">IF(OR(Y$20="",Y40=""),"",Y40/Y$20)</f>
        <v/>
      </c>
      <c r="AA40" s="53">
        <f t="shared" si="0"/>
        <v>0</v>
      </c>
      <c r="AB40" s="57" t="e">
        <f t="shared" ref="AB40" si="239">IF(OR(AA$20="",AA40=""),"",AA40/AA$20)</f>
        <v>#DIV/0!</v>
      </c>
    </row>
    <row r="41" spans="1:28" ht="15" thickBot="1" x14ac:dyDescent="0.35">
      <c r="A41" s="66"/>
      <c r="B41" s="52">
        <v>2022</v>
      </c>
      <c r="C41" s="55">
        <f>IF(OR(C21="",C39=0),0,C21-C39)</f>
        <v>0</v>
      </c>
      <c r="D41" s="60" t="str">
        <f t="shared" ref="D41" si="240">IF(OR(C$21="",C41=""),"",C41/C$21)</f>
        <v/>
      </c>
      <c r="E41" s="56">
        <f t="shared" ref="E41" si="241">IF(OR(E21="",E39=0),0,E21-E39)</f>
        <v>0</v>
      </c>
      <c r="F41" s="60" t="str">
        <f t="shared" ref="F41" si="242">IF(OR(E$21="",E41=""),"",E41/E$21)</f>
        <v/>
      </c>
      <c r="G41" s="56">
        <f t="shared" ref="G41" si="243">IF(OR(G21="",G39=0),0,G21-G39)</f>
        <v>0</v>
      </c>
      <c r="H41" s="60" t="str">
        <f t="shared" ref="H41" si="244">IF(OR(G$21="",G41=""),"",G41/G$21)</f>
        <v/>
      </c>
      <c r="I41" s="56">
        <f t="shared" ref="I41" si="245">IF(OR(I21="",I39=0),0,I21-I39)</f>
        <v>0</v>
      </c>
      <c r="J41" s="60" t="str">
        <f t="shared" ref="J41" si="246">IF(OR(I$21="",I41=""),"",I41/I$21)</f>
        <v/>
      </c>
      <c r="K41" s="56">
        <f t="shared" ref="K41" si="247">IF(OR(K21="",K39=0),0,K21-K39)</f>
        <v>0</v>
      </c>
      <c r="L41" s="60" t="str">
        <f t="shared" ref="L41" si="248">IF(OR(K$21="",K41=""),"",K41/K$21)</f>
        <v/>
      </c>
      <c r="M41" s="56">
        <f t="shared" ref="M41" si="249">IF(OR(M21="",M39=0),0,M21-M39)</f>
        <v>0</v>
      </c>
      <c r="N41" s="60" t="str">
        <f t="shared" ref="N41" si="250">IF(OR(M$21="",M41=""),"",M41/M$21)</f>
        <v/>
      </c>
      <c r="O41" s="56">
        <f t="shared" ref="O41" si="251">IF(OR(O21="",O39=0),0,O21-O39)</f>
        <v>0</v>
      </c>
      <c r="P41" s="60" t="str">
        <f t="shared" ref="P41" si="252">IF(OR(O$21="",O41=""),"",O41/O$21)</f>
        <v/>
      </c>
      <c r="Q41" s="56">
        <f t="shared" ref="Q41" si="253">IF(OR(Q21="",Q39=0),0,Q21-Q39)</f>
        <v>0</v>
      </c>
      <c r="R41" s="60" t="str">
        <f t="shared" ref="R41" si="254">IF(OR(Q$21="",Q41=""),"",Q41/Q$21)</f>
        <v/>
      </c>
      <c r="S41" s="56">
        <f t="shared" ref="S41" si="255">IF(OR(S21="",S39=0),0,S21-S39)</f>
        <v>0</v>
      </c>
      <c r="T41" s="60" t="str">
        <f t="shared" ref="T41" si="256">IF(OR(S$21="",S41=""),"",S41/S$21)</f>
        <v/>
      </c>
      <c r="U41" s="56">
        <f t="shared" ref="U41" si="257">IF(OR(U21="",U39=0),0,U21-U39)</f>
        <v>0</v>
      </c>
      <c r="V41" s="60" t="str">
        <f t="shared" ref="V41" si="258">IF(OR(U$21="",U41=""),"",U41/U$21)</f>
        <v/>
      </c>
      <c r="W41" s="56">
        <f t="shared" ref="W41" si="259">IF(OR(W21="",W39=0),0,W21-W39)</f>
        <v>0</v>
      </c>
      <c r="X41" s="60" t="str">
        <f t="shared" ref="X41" si="260">IF(OR(W$21="",W41=""),"",W41/W$21)</f>
        <v/>
      </c>
      <c r="Y41" s="56">
        <f t="shared" ref="Y41" si="261">IF(OR(Y21="",Y39=0),0,Y21-Y39)</f>
        <v>0</v>
      </c>
      <c r="Z41" s="58" t="str">
        <f t="shared" ref="Z41" si="262">IF(OR(Y$21="",Y41=""),"",Y41/Y$21)</f>
        <v/>
      </c>
      <c r="AA41" s="55">
        <f t="shared" si="0"/>
        <v>0</v>
      </c>
      <c r="AB41" s="58" t="e">
        <f t="shared" ref="AB41" si="263">IF(OR(AA$21="",AA41=""),"",AA41/AA$21)</f>
        <v>#DIV/0!</v>
      </c>
    </row>
    <row r="42" spans="1:28" x14ac:dyDescent="0.3">
      <c r="A42" s="34"/>
      <c r="B42" s="35"/>
      <c r="C42" s="36"/>
      <c r="D42" s="37"/>
      <c r="E42" s="36"/>
      <c r="F42" s="37"/>
      <c r="G42" s="36"/>
      <c r="H42" s="37"/>
      <c r="I42" s="36"/>
      <c r="J42" s="37"/>
      <c r="K42" s="36"/>
      <c r="L42" s="37"/>
      <c r="M42" s="36"/>
      <c r="N42" s="37"/>
      <c r="O42" s="36"/>
      <c r="P42" s="37"/>
      <c r="Q42" s="36"/>
      <c r="R42" s="37"/>
      <c r="S42" s="36"/>
      <c r="T42" s="37"/>
      <c r="U42" s="36"/>
      <c r="V42" s="37"/>
      <c r="W42" s="36"/>
      <c r="X42" s="37"/>
      <c r="Y42" s="36"/>
      <c r="Z42" s="37"/>
      <c r="AA42" s="36"/>
      <c r="AB42" s="37"/>
    </row>
    <row r="49" spans="1:28" x14ac:dyDescent="0.3">
      <c r="A49" s="34"/>
      <c r="B49" s="35"/>
      <c r="C49" s="36"/>
      <c r="D49" s="37"/>
      <c r="E49" s="36"/>
      <c r="F49" s="37"/>
      <c r="G49" s="36"/>
      <c r="H49" s="37"/>
      <c r="I49" s="36"/>
      <c r="J49" s="37"/>
      <c r="K49" s="36"/>
      <c r="L49" s="37"/>
      <c r="M49" s="36"/>
      <c r="N49" s="37"/>
      <c r="O49" s="36"/>
      <c r="P49" s="37"/>
      <c r="Q49" s="36"/>
      <c r="R49" s="37"/>
      <c r="S49" s="36"/>
      <c r="T49" s="37"/>
      <c r="U49" s="36"/>
      <c r="V49" s="37"/>
      <c r="W49" s="36"/>
      <c r="X49" s="37"/>
      <c r="Y49" s="36"/>
      <c r="Z49" s="37"/>
      <c r="AA49" s="36"/>
      <c r="AB49" s="37"/>
    </row>
    <row r="50" spans="1:28" x14ac:dyDescent="0.3">
      <c r="A50" s="34"/>
      <c r="B50" s="35"/>
      <c r="C50" s="36"/>
      <c r="D50" s="37"/>
      <c r="E50" s="36"/>
      <c r="F50" s="37"/>
      <c r="G50" s="36"/>
      <c r="H50" s="37"/>
      <c r="I50" s="36"/>
      <c r="J50" s="37"/>
      <c r="K50" s="36"/>
      <c r="L50" s="37"/>
      <c r="M50" s="36"/>
      <c r="N50" s="37"/>
      <c r="O50" s="36"/>
      <c r="P50" s="37"/>
      <c r="Q50" s="36"/>
      <c r="R50" s="37"/>
      <c r="S50" s="36"/>
      <c r="T50" s="37"/>
      <c r="U50" s="36"/>
      <c r="V50" s="37"/>
      <c r="W50" s="36"/>
      <c r="X50" s="37"/>
      <c r="Y50" s="36"/>
      <c r="Z50" s="37"/>
      <c r="AA50" s="36"/>
      <c r="AB50" s="37"/>
    </row>
    <row r="51" spans="1:28" x14ac:dyDescent="0.3">
      <c r="A51" s="34"/>
      <c r="B51" s="35"/>
      <c r="C51" s="36"/>
      <c r="D51" s="37"/>
      <c r="E51" s="36"/>
      <c r="F51" s="37"/>
      <c r="G51" s="36"/>
      <c r="H51" s="37"/>
      <c r="I51" s="36"/>
      <c r="J51" s="37"/>
      <c r="K51" s="36"/>
      <c r="L51" s="37"/>
      <c r="M51" s="36"/>
      <c r="N51" s="37"/>
      <c r="O51" s="36"/>
      <c r="P51" s="37"/>
      <c r="Q51" s="36"/>
      <c r="R51" s="37"/>
      <c r="S51" s="36"/>
      <c r="T51" s="37"/>
      <c r="U51" s="36"/>
      <c r="V51" s="37"/>
      <c r="W51" s="36"/>
      <c r="X51" s="37"/>
      <c r="Y51" s="36"/>
      <c r="Z51" s="37"/>
      <c r="AA51" s="36"/>
      <c r="AB51" s="37"/>
    </row>
    <row r="52" spans="1:28" x14ac:dyDescent="0.3">
      <c r="A52" s="34"/>
      <c r="B52" s="35"/>
      <c r="C52" s="36"/>
      <c r="D52" s="37"/>
      <c r="E52" s="36"/>
      <c r="F52" s="37"/>
      <c r="G52" s="36"/>
      <c r="H52" s="37"/>
      <c r="I52" s="36"/>
      <c r="J52" s="37"/>
      <c r="K52" s="36"/>
      <c r="L52" s="37"/>
      <c r="M52" s="36"/>
      <c r="N52" s="37"/>
      <c r="O52" s="36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7"/>
    </row>
    <row r="53" spans="1:28" x14ac:dyDescent="0.3">
      <c r="A53" s="34"/>
      <c r="B53" s="35"/>
      <c r="C53" s="36"/>
      <c r="D53" s="37"/>
      <c r="E53" s="36"/>
      <c r="F53" s="37"/>
      <c r="G53" s="36"/>
      <c r="H53" s="37"/>
      <c r="I53" s="36"/>
      <c r="J53" s="37"/>
      <c r="K53" s="36"/>
      <c r="L53" s="37"/>
      <c r="M53" s="36"/>
      <c r="N53" s="37"/>
      <c r="O53" s="36"/>
      <c r="P53" s="37"/>
      <c r="Q53" s="36"/>
      <c r="R53" s="37"/>
      <c r="S53" s="36"/>
      <c r="T53" s="37"/>
      <c r="U53" s="36"/>
      <c r="V53" s="37"/>
      <c r="W53" s="36"/>
      <c r="X53" s="37"/>
      <c r="Y53" s="36"/>
      <c r="Z53" s="37"/>
      <c r="AA53" s="36"/>
      <c r="AB53" s="37"/>
    </row>
    <row r="54" spans="1:28" x14ac:dyDescent="0.3">
      <c r="A54" s="34"/>
      <c r="B54" s="35"/>
      <c r="C54" s="36"/>
      <c r="D54" s="37"/>
      <c r="E54" s="36"/>
      <c r="F54" s="37"/>
      <c r="G54" s="36"/>
      <c r="H54" s="37"/>
      <c r="I54" s="36"/>
      <c r="J54" s="37"/>
      <c r="K54" s="36"/>
      <c r="L54" s="37"/>
      <c r="M54" s="36"/>
      <c r="N54" s="37"/>
      <c r="O54" s="36"/>
      <c r="P54" s="37"/>
      <c r="Q54" s="36"/>
      <c r="R54" s="37"/>
      <c r="S54" s="36"/>
      <c r="T54" s="37"/>
      <c r="U54" s="36"/>
      <c r="V54" s="37"/>
      <c r="W54" s="36"/>
      <c r="X54" s="37"/>
      <c r="Y54" s="36"/>
      <c r="Z54" s="37"/>
      <c r="AA54" s="36"/>
      <c r="AB54" s="37"/>
    </row>
    <row r="55" spans="1:28" x14ac:dyDescent="0.3">
      <c r="A55" s="34"/>
      <c r="B55" s="35"/>
      <c r="C55" s="36"/>
      <c r="D55" s="37"/>
      <c r="E55" s="36"/>
      <c r="F55" s="37"/>
      <c r="G55" s="36"/>
      <c r="H55" s="37"/>
      <c r="I55" s="36"/>
      <c r="J55" s="37"/>
      <c r="K55" s="36"/>
      <c r="L55" s="37"/>
      <c r="M55" s="36"/>
      <c r="N55" s="37"/>
      <c r="O55" s="36"/>
      <c r="P55" s="37"/>
      <c r="Q55" s="36"/>
      <c r="R55" s="37"/>
      <c r="S55" s="36"/>
      <c r="T55" s="37"/>
      <c r="U55" s="36"/>
      <c r="V55" s="37"/>
      <c r="W55" s="36"/>
      <c r="X55" s="37"/>
      <c r="Y55" s="36"/>
      <c r="Z55" s="37"/>
      <c r="AA55" s="36"/>
      <c r="AB55" s="37"/>
    </row>
    <row r="56" spans="1:28" x14ac:dyDescent="0.3">
      <c r="A56" s="34"/>
      <c r="B56" s="35"/>
      <c r="C56" s="36"/>
      <c r="D56" s="37"/>
      <c r="E56" s="36"/>
      <c r="F56" s="37"/>
      <c r="G56" s="36"/>
      <c r="H56" s="37"/>
      <c r="I56" s="36"/>
      <c r="J56" s="37"/>
      <c r="K56" s="36"/>
      <c r="L56" s="37"/>
      <c r="M56" s="36"/>
      <c r="N56" s="37"/>
      <c r="O56" s="36"/>
      <c r="P56" s="37"/>
      <c r="Q56" s="36"/>
      <c r="R56" s="37"/>
      <c r="S56" s="36"/>
      <c r="T56" s="37"/>
      <c r="U56" s="36"/>
      <c r="V56" s="37"/>
      <c r="W56" s="36"/>
      <c r="X56" s="37"/>
      <c r="Y56" s="36"/>
      <c r="Z56" s="37"/>
      <c r="AA56" s="36"/>
      <c r="AB56" s="37"/>
    </row>
    <row r="57" spans="1:28" x14ac:dyDescent="0.3">
      <c r="A57" s="34"/>
      <c r="B57" s="35"/>
      <c r="C57" s="36"/>
      <c r="D57" s="37"/>
      <c r="E57" s="36"/>
      <c r="F57" s="37"/>
      <c r="G57" s="36"/>
      <c r="H57" s="37"/>
      <c r="I57" s="36"/>
      <c r="J57" s="37"/>
      <c r="K57" s="36"/>
      <c r="L57" s="37"/>
      <c r="M57" s="36"/>
      <c r="N57" s="37"/>
      <c r="O57" s="36"/>
      <c r="P57" s="37"/>
      <c r="Q57" s="36"/>
      <c r="R57" s="37"/>
      <c r="S57" s="36"/>
      <c r="T57" s="37"/>
      <c r="U57" s="36"/>
      <c r="V57" s="37"/>
      <c r="W57" s="36"/>
      <c r="X57" s="37"/>
      <c r="Y57" s="36"/>
      <c r="Z57" s="37"/>
      <c r="AA57" s="36"/>
      <c r="AB57" s="37"/>
    </row>
    <row r="58" spans="1:28" s="50" customFormat="1" x14ac:dyDescent="0.3">
      <c r="A58" s="46"/>
      <c r="B58" s="47"/>
      <c r="C58" s="48"/>
      <c r="D58" s="49"/>
      <c r="E58" s="48"/>
      <c r="F58" s="49"/>
      <c r="G58" s="48"/>
      <c r="H58" s="49"/>
      <c r="I58" s="48"/>
      <c r="J58" s="49"/>
      <c r="K58" s="48"/>
      <c r="L58" s="49"/>
      <c r="M58" s="48"/>
      <c r="N58" s="49"/>
      <c r="O58" s="48"/>
      <c r="P58" s="49"/>
      <c r="Q58" s="48"/>
      <c r="R58" s="49"/>
      <c r="S58" s="48"/>
      <c r="T58" s="49"/>
      <c r="U58" s="48"/>
      <c r="V58" s="49"/>
      <c r="W58" s="48"/>
      <c r="X58" s="49"/>
      <c r="Y58" s="48"/>
      <c r="Z58" s="49"/>
      <c r="AA58" s="48"/>
      <c r="AB58" s="49"/>
    </row>
    <row r="59" spans="1:28" s="50" customFormat="1" x14ac:dyDescent="0.3">
      <c r="A59" s="46"/>
      <c r="B59" s="47"/>
      <c r="C59" s="48"/>
      <c r="D59" s="49"/>
      <c r="E59" s="48"/>
      <c r="F59" s="49"/>
      <c r="G59" s="48"/>
      <c r="H59" s="49"/>
      <c r="I59" s="48"/>
      <c r="J59" s="49"/>
      <c r="K59" s="48"/>
      <c r="L59" s="49"/>
      <c r="M59" s="48"/>
      <c r="N59" s="49"/>
      <c r="O59" s="48"/>
      <c r="P59" s="49"/>
      <c r="Q59" s="48"/>
      <c r="R59" s="49"/>
      <c r="S59" s="48"/>
      <c r="T59" s="49"/>
      <c r="U59" s="48"/>
      <c r="V59" s="49"/>
      <c r="W59" s="48"/>
      <c r="X59" s="49"/>
      <c r="Y59" s="48"/>
      <c r="Z59" s="49"/>
      <c r="AA59" s="48"/>
      <c r="AB59" s="49"/>
    </row>
    <row r="60" spans="1:28" s="50" customFormat="1" x14ac:dyDescent="0.3">
      <c r="A60" s="46"/>
      <c r="B60" s="47"/>
      <c r="C60" s="48"/>
      <c r="D60" s="49"/>
      <c r="E60" s="48"/>
      <c r="F60" s="49"/>
      <c r="G60" s="48"/>
      <c r="H60" s="49"/>
      <c r="I60" s="48"/>
      <c r="J60" s="49"/>
      <c r="K60" s="48"/>
      <c r="L60" s="49"/>
      <c r="M60" s="48"/>
      <c r="N60" s="49"/>
      <c r="O60" s="48"/>
      <c r="P60" s="49"/>
      <c r="Q60" s="48"/>
      <c r="R60" s="49"/>
      <c r="S60" s="48"/>
      <c r="T60" s="49"/>
      <c r="U60" s="48"/>
      <c r="V60" s="49"/>
      <c r="W60" s="48"/>
      <c r="X60" s="49"/>
      <c r="Y60" s="48"/>
      <c r="Z60" s="49"/>
      <c r="AA60" s="48"/>
      <c r="AB60" s="49"/>
    </row>
    <row r="61" spans="1:28" s="50" customFormat="1" x14ac:dyDescent="0.3">
      <c r="A61" s="46"/>
      <c r="B61" s="47"/>
      <c r="C61" s="48"/>
      <c r="D61" s="49"/>
      <c r="E61" s="48"/>
      <c r="F61" s="49"/>
      <c r="G61" s="48"/>
      <c r="H61" s="49"/>
      <c r="I61" s="48"/>
      <c r="J61" s="49"/>
      <c r="K61" s="48"/>
      <c r="L61" s="49"/>
      <c r="M61" s="48"/>
      <c r="N61" s="49"/>
      <c r="O61" s="48"/>
      <c r="P61" s="49"/>
      <c r="Q61" s="48"/>
      <c r="R61" s="49"/>
      <c r="S61" s="48"/>
      <c r="T61" s="49"/>
      <c r="U61" s="48"/>
      <c r="V61" s="49"/>
      <c r="W61" s="48"/>
      <c r="X61" s="49"/>
      <c r="Y61" s="48"/>
      <c r="Z61" s="49"/>
      <c r="AA61" s="48"/>
      <c r="AB61" s="49"/>
    </row>
    <row r="62" spans="1:28" s="50" customFormat="1" x14ac:dyDescent="0.3">
      <c r="A62" s="46"/>
      <c r="B62" s="47"/>
      <c r="C62" s="48"/>
      <c r="D62" s="49"/>
      <c r="E62" s="48"/>
      <c r="F62" s="49"/>
      <c r="G62" s="48"/>
      <c r="H62" s="49"/>
      <c r="I62" s="48"/>
      <c r="J62" s="49"/>
      <c r="K62" s="48"/>
      <c r="L62" s="49"/>
      <c r="M62" s="48"/>
      <c r="N62" s="49"/>
      <c r="O62" s="48"/>
      <c r="P62" s="49"/>
      <c r="Q62" s="48"/>
      <c r="R62" s="49"/>
      <c r="S62" s="48"/>
      <c r="T62" s="49"/>
      <c r="U62" s="48"/>
      <c r="V62" s="49"/>
      <c r="W62" s="48"/>
      <c r="X62" s="49"/>
      <c r="Y62" s="48"/>
      <c r="Z62" s="49"/>
      <c r="AA62" s="48"/>
      <c r="AB62" s="49"/>
    </row>
    <row r="63" spans="1:28" s="50" customFormat="1" x14ac:dyDescent="0.3">
      <c r="A63" s="46"/>
      <c r="B63" s="47"/>
      <c r="C63" s="48"/>
      <c r="D63" s="49"/>
      <c r="E63" s="48"/>
      <c r="F63" s="49"/>
      <c r="G63" s="48"/>
      <c r="H63" s="49"/>
      <c r="I63" s="48"/>
      <c r="J63" s="49"/>
      <c r="K63" s="48"/>
      <c r="L63" s="49"/>
      <c r="M63" s="48"/>
      <c r="N63" s="49"/>
      <c r="O63" s="48"/>
      <c r="P63" s="49"/>
      <c r="Q63" s="48"/>
      <c r="R63" s="49"/>
      <c r="S63" s="48"/>
      <c r="T63" s="49"/>
      <c r="U63" s="48"/>
      <c r="V63" s="49"/>
      <c r="W63" s="48"/>
      <c r="X63" s="49"/>
      <c r="Y63" s="48"/>
      <c r="Z63" s="49"/>
      <c r="AA63" s="48"/>
      <c r="AB63" s="49"/>
    </row>
    <row r="64" spans="1:28" s="50" customFormat="1" x14ac:dyDescent="0.3">
      <c r="A64" s="46"/>
      <c r="B64" s="47"/>
      <c r="C64" s="48"/>
      <c r="D64" s="49"/>
      <c r="E64" s="48"/>
      <c r="F64" s="49"/>
      <c r="G64" s="48"/>
      <c r="H64" s="49"/>
      <c r="I64" s="48"/>
      <c r="J64" s="49"/>
      <c r="K64" s="48"/>
      <c r="L64" s="49"/>
      <c r="M64" s="48"/>
      <c r="N64" s="49"/>
      <c r="O64" s="48"/>
      <c r="P64" s="49"/>
      <c r="Q64" s="48"/>
      <c r="R64" s="49"/>
      <c r="S64" s="48"/>
      <c r="T64" s="49"/>
      <c r="U64" s="48"/>
      <c r="V64" s="49"/>
      <c r="W64" s="48"/>
      <c r="X64" s="49"/>
      <c r="Y64" s="48"/>
      <c r="Z64" s="49"/>
      <c r="AA64" s="48"/>
      <c r="AB64" s="49"/>
    </row>
    <row r="65" spans="1:28" s="50" customFormat="1" x14ac:dyDescent="0.3">
      <c r="A65" s="46"/>
      <c r="B65" s="47"/>
      <c r="C65" s="48"/>
      <c r="D65" s="49"/>
      <c r="E65" s="48"/>
      <c r="F65" s="49"/>
      <c r="G65" s="48"/>
      <c r="H65" s="49"/>
      <c r="I65" s="48"/>
      <c r="J65" s="49"/>
      <c r="K65" s="48"/>
      <c r="L65" s="49"/>
      <c r="M65" s="48"/>
      <c r="N65" s="49"/>
      <c r="O65" s="48"/>
      <c r="P65" s="49"/>
      <c r="Q65" s="48"/>
      <c r="R65" s="49"/>
      <c r="S65" s="48"/>
      <c r="T65" s="49"/>
      <c r="U65" s="48"/>
      <c r="V65" s="49"/>
      <c r="W65" s="48"/>
      <c r="X65" s="49"/>
      <c r="Y65" s="48"/>
      <c r="Z65" s="49"/>
      <c r="AA65" s="48"/>
      <c r="AB65" s="49"/>
    </row>
    <row r="66" spans="1:28" s="50" customFormat="1" x14ac:dyDescent="0.3">
      <c r="A66" s="46"/>
      <c r="B66" s="47"/>
      <c r="C66" s="48"/>
      <c r="D66" s="49"/>
      <c r="E66" s="48"/>
      <c r="F66" s="49"/>
      <c r="G66" s="48"/>
      <c r="H66" s="49"/>
      <c r="I66" s="48"/>
      <c r="J66" s="49"/>
      <c r="K66" s="48"/>
      <c r="L66" s="49"/>
      <c r="M66" s="48"/>
      <c r="N66" s="49"/>
      <c r="O66" s="48"/>
      <c r="P66" s="49"/>
      <c r="Q66" s="48"/>
      <c r="R66" s="49"/>
      <c r="S66" s="48"/>
      <c r="T66" s="49"/>
      <c r="U66" s="48"/>
      <c r="V66" s="49"/>
      <c r="W66" s="48"/>
      <c r="X66" s="49"/>
      <c r="Y66" s="48"/>
      <c r="Z66" s="49"/>
      <c r="AA66" s="48"/>
      <c r="AB66" s="49"/>
    </row>
    <row r="67" spans="1:28" s="50" customFormat="1" x14ac:dyDescent="0.3">
      <c r="A67" s="46"/>
      <c r="B67" s="47"/>
      <c r="C67" s="48"/>
      <c r="D67" s="49"/>
      <c r="E67" s="48"/>
      <c r="F67" s="49"/>
      <c r="G67" s="48"/>
      <c r="H67" s="49"/>
      <c r="I67" s="48"/>
      <c r="J67" s="49"/>
      <c r="K67" s="48"/>
      <c r="L67" s="49"/>
      <c r="M67" s="48"/>
      <c r="N67" s="49"/>
      <c r="O67" s="48"/>
      <c r="P67" s="49"/>
      <c r="Q67" s="48"/>
      <c r="R67" s="49"/>
      <c r="S67" s="48"/>
      <c r="T67" s="49"/>
      <c r="U67" s="48"/>
      <c r="V67" s="49"/>
      <c r="W67" s="48"/>
      <c r="X67" s="49"/>
      <c r="Y67" s="48"/>
      <c r="Z67" s="49"/>
      <c r="AA67" s="48"/>
      <c r="AB67" s="49"/>
    </row>
    <row r="68" spans="1:28" s="50" customFormat="1" x14ac:dyDescent="0.3">
      <c r="A68" s="46"/>
      <c r="B68" s="47"/>
      <c r="C68" s="48"/>
      <c r="D68" s="49"/>
      <c r="E68" s="48"/>
      <c r="F68" s="49"/>
      <c r="G68" s="48"/>
      <c r="H68" s="49"/>
      <c r="I68" s="48"/>
      <c r="J68" s="49"/>
      <c r="K68" s="48"/>
      <c r="L68" s="49"/>
      <c r="M68" s="48"/>
      <c r="N68" s="49"/>
      <c r="O68" s="48"/>
      <c r="P68" s="49"/>
      <c r="Q68" s="48"/>
      <c r="R68" s="49"/>
      <c r="S68" s="48"/>
      <c r="T68" s="49"/>
      <c r="U68" s="48"/>
      <c r="V68" s="49"/>
      <c r="W68" s="48"/>
      <c r="X68" s="49"/>
      <c r="Y68" s="48"/>
      <c r="Z68" s="49"/>
      <c r="AA68" s="48"/>
      <c r="AB68" s="49"/>
    </row>
    <row r="69" spans="1:28" s="50" customFormat="1" x14ac:dyDescent="0.3">
      <c r="A69" s="46"/>
      <c r="B69" s="47"/>
      <c r="C69" s="48"/>
      <c r="D69" s="49"/>
      <c r="E69" s="48"/>
      <c r="F69" s="49"/>
      <c r="G69" s="48"/>
      <c r="H69" s="49"/>
      <c r="I69" s="48"/>
      <c r="J69" s="49"/>
      <c r="K69" s="48"/>
      <c r="L69" s="49"/>
      <c r="M69" s="48"/>
      <c r="N69" s="49"/>
      <c r="O69" s="48"/>
      <c r="P69" s="49"/>
      <c r="Q69" s="48"/>
      <c r="R69" s="49"/>
      <c r="S69" s="48"/>
      <c r="T69" s="49"/>
      <c r="U69" s="48"/>
      <c r="V69" s="49"/>
      <c r="W69" s="48"/>
      <c r="X69" s="49"/>
      <c r="Y69" s="48"/>
      <c r="Z69" s="49"/>
      <c r="AA69" s="48"/>
      <c r="AB69" s="49"/>
    </row>
    <row r="70" spans="1:28" s="50" customFormat="1" x14ac:dyDescent="0.3">
      <c r="A70" s="46"/>
      <c r="B70" s="47"/>
      <c r="C70" s="48"/>
      <c r="D70" s="49"/>
      <c r="E70" s="48"/>
      <c r="F70" s="49"/>
      <c r="G70" s="48"/>
      <c r="H70" s="49"/>
      <c r="I70" s="48"/>
      <c r="J70" s="49"/>
      <c r="K70" s="48"/>
      <c r="L70" s="49"/>
      <c r="M70" s="48"/>
      <c r="N70" s="49"/>
      <c r="O70" s="48"/>
      <c r="P70" s="49"/>
      <c r="Q70" s="48"/>
      <c r="R70" s="49"/>
      <c r="S70" s="48"/>
      <c r="T70" s="49"/>
      <c r="U70" s="48"/>
      <c r="V70" s="49"/>
      <c r="W70" s="48"/>
      <c r="X70" s="49"/>
      <c r="Y70" s="48"/>
      <c r="Z70" s="49"/>
      <c r="AA70" s="48"/>
      <c r="AB70" s="49"/>
    </row>
    <row r="71" spans="1:28" s="50" customFormat="1" x14ac:dyDescent="0.3">
      <c r="A71" s="46"/>
      <c r="B71" s="47"/>
      <c r="C71" s="48"/>
      <c r="D71" s="49"/>
      <c r="E71" s="48"/>
      <c r="F71" s="49"/>
      <c r="G71" s="48"/>
      <c r="H71" s="49"/>
      <c r="I71" s="48"/>
      <c r="J71" s="49"/>
      <c r="K71" s="48"/>
      <c r="L71" s="49"/>
      <c r="M71" s="48"/>
      <c r="N71" s="49"/>
      <c r="O71" s="48"/>
      <c r="P71" s="49"/>
      <c r="Q71" s="48"/>
      <c r="R71" s="49"/>
      <c r="S71" s="48"/>
      <c r="T71" s="49"/>
      <c r="U71" s="48"/>
      <c r="V71" s="49"/>
      <c r="W71" s="48"/>
      <c r="X71" s="49"/>
      <c r="Y71" s="48"/>
      <c r="Z71" s="49"/>
      <c r="AA71" s="48"/>
      <c r="AB71" s="49"/>
    </row>
    <row r="72" spans="1:28" s="50" customFormat="1" x14ac:dyDescent="0.3">
      <c r="A72" s="46"/>
      <c r="B72" s="47"/>
      <c r="C72" s="48"/>
      <c r="D72" s="49"/>
      <c r="E72" s="48"/>
      <c r="F72" s="49"/>
      <c r="G72" s="48"/>
      <c r="H72" s="49"/>
      <c r="I72" s="48"/>
      <c r="J72" s="49"/>
      <c r="K72" s="48"/>
      <c r="L72" s="49"/>
      <c r="M72" s="48"/>
      <c r="N72" s="49"/>
      <c r="O72" s="48"/>
      <c r="P72" s="49"/>
      <c r="Q72" s="48"/>
      <c r="R72" s="49"/>
      <c r="S72" s="48"/>
      <c r="T72" s="49"/>
      <c r="U72" s="48"/>
      <c r="V72" s="49"/>
      <c r="W72" s="48"/>
      <c r="X72" s="49"/>
      <c r="Y72" s="48"/>
      <c r="Z72" s="49"/>
      <c r="AA72" s="48"/>
      <c r="AB72" s="49"/>
    </row>
    <row r="73" spans="1:28" s="50" customFormat="1" x14ac:dyDescent="0.3">
      <c r="A73" s="46"/>
      <c r="B73" s="47"/>
      <c r="C73" s="48"/>
      <c r="D73" s="49"/>
      <c r="E73" s="48"/>
      <c r="F73" s="49"/>
      <c r="G73" s="48"/>
      <c r="H73" s="49"/>
      <c r="I73" s="48"/>
      <c r="J73" s="49"/>
      <c r="K73" s="48"/>
      <c r="L73" s="49"/>
      <c r="M73" s="48"/>
      <c r="N73" s="49"/>
      <c r="O73" s="48"/>
      <c r="P73" s="49"/>
      <c r="Q73" s="48"/>
      <c r="R73" s="49"/>
      <c r="S73" s="48"/>
      <c r="T73" s="49"/>
      <c r="U73" s="48"/>
      <c r="V73" s="49"/>
      <c r="W73" s="48"/>
      <c r="X73" s="49"/>
      <c r="Y73" s="48"/>
      <c r="Z73" s="49"/>
      <c r="AA73" s="48"/>
      <c r="AB73" s="49"/>
    </row>
    <row r="74" spans="1:28" s="50" customFormat="1" x14ac:dyDescent="0.3">
      <c r="A74" s="46"/>
      <c r="B74" s="47"/>
      <c r="C74" s="48"/>
      <c r="D74" s="49"/>
      <c r="E74" s="48"/>
      <c r="F74" s="49"/>
      <c r="G74" s="48"/>
      <c r="H74" s="49"/>
      <c r="I74" s="48"/>
      <c r="J74" s="49"/>
      <c r="K74" s="48"/>
      <c r="L74" s="49"/>
      <c r="M74" s="48"/>
      <c r="N74" s="49"/>
      <c r="O74" s="48"/>
      <c r="P74" s="49"/>
      <c r="Q74" s="48"/>
      <c r="R74" s="49"/>
      <c r="S74" s="48"/>
      <c r="T74" s="49"/>
      <c r="U74" s="48"/>
      <c r="V74" s="49"/>
      <c r="W74" s="48"/>
      <c r="X74" s="49"/>
      <c r="Y74" s="48"/>
      <c r="Z74" s="49"/>
      <c r="AA74" s="48"/>
      <c r="AB74" s="49"/>
    </row>
    <row r="75" spans="1:28" s="50" customFormat="1" x14ac:dyDescent="0.3">
      <c r="A75" s="46"/>
      <c r="B75" s="47"/>
      <c r="C75" s="48"/>
      <c r="D75" s="49"/>
      <c r="E75" s="48"/>
      <c r="F75" s="49"/>
      <c r="G75" s="48"/>
      <c r="H75" s="49"/>
      <c r="I75" s="48"/>
      <c r="J75" s="49"/>
      <c r="K75" s="48"/>
      <c r="L75" s="49"/>
      <c r="M75" s="48"/>
      <c r="N75" s="49"/>
      <c r="O75" s="48"/>
      <c r="P75" s="49"/>
      <c r="Q75" s="48"/>
      <c r="R75" s="49"/>
      <c r="S75" s="48"/>
      <c r="T75" s="49"/>
      <c r="U75" s="48"/>
      <c r="V75" s="49"/>
      <c r="W75" s="48"/>
      <c r="X75" s="49"/>
      <c r="Y75" s="48"/>
      <c r="Z75" s="49"/>
      <c r="AA75" s="48"/>
      <c r="AB75" s="49"/>
    </row>
    <row r="76" spans="1:28" s="50" customFormat="1" x14ac:dyDescent="0.3">
      <c r="A76" s="46"/>
      <c r="B76" s="47"/>
      <c r="C76" s="48"/>
      <c r="D76" s="49"/>
      <c r="E76" s="48"/>
      <c r="F76" s="49"/>
      <c r="G76" s="48"/>
      <c r="H76" s="49"/>
      <c r="I76" s="48"/>
      <c r="J76" s="49"/>
      <c r="K76" s="48"/>
      <c r="L76" s="49"/>
      <c r="M76" s="48"/>
      <c r="N76" s="49"/>
      <c r="O76" s="48"/>
      <c r="P76" s="49"/>
      <c r="Q76" s="48"/>
      <c r="R76" s="49"/>
      <c r="S76" s="48"/>
      <c r="T76" s="49"/>
      <c r="U76" s="48"/>
      <c r="V76" s="49"/>
      <c r="W76" s="48"/>
      <c r="X76" s="49"/>
      <c r="Y76" s="48"/>
      <c r="Z76" s="49"/>
      <c r="AA76" s="48"/>
      <c r="AB76" s="49"/>
    </row>
    <row r="77" spans="1:28" s="50" customFormat="1" x14ac:dyDescent="0.3">
      <c r="A77" s="46"/>
      <c r="B77" s="47"/>
      <c r="C77" s="48"/>
      <c r="D77" s="49"/>
      <c r="E77" s="48"/>
      <c r="F77" s="49"/>
      <c r="G77" s="48"/>
      <c r="H77" s="49"/>
      <c r="I77" s="48"/>
      <c r="J77" s="49"/>
      <c r="K77" s="48"/>
      <c r="L77" s="49"/>
      <c r="M77" s="48"/>
      <c r="N77" s="49"/>
      <c r="O77" s="48"/>
      <c r="P77" s="49"/>
      <c r="Q77" s="48"/>
      <c r="R77" s="49"/>
      <c r="S77" s="48"/>
      <c r="T77" s="49"/>
      <c r="U77" s="48"/>
      <c r="V77" s="49"/>
      <c r="W77" s="48"/>
      <c r="X77" s="49"/>
      <c r="Y77" s="48"/>
      <c r="Z77" s="49"/>
      <c r="AA77" s="48"/>
      <c r="AB77" s="49"/>
    </row>
    <row r="78" spans="1:28" s="50" customFormat="1" x14ac:dyDescent="0.3">
      <c r="A78" s="46"/>
      <c r="B78" s="47"/>
      <c r="C78" s="48"/>
      <c r="D78" s="49"/>
      <c r="E78" s="48"/>
      <c r="F78" s="49"/>
      <c r="G78" s="48"/>
      <c r="H78" s="49"/>
      <c r="I78" s="48"/>
      <c r="J78" s="49"/>
      <c r="K78" s="48"/>
      <c r="L78" s="49"/>
      <c r="M78" s="48"/>
      <c r="N78" s="49"/>
      <c r="O78" s="48"/>
      <c r="P78" s="49"/>
      <c r="Q78" s="48"/>
      <c r="R78" s="49"/>
      <c r="S78" s="48"/>
      <c r="T78" s="49"/>
      <c r="U78" s="48"/>
      <c r="V78" s="49"/>
      <c r="W78" s="48"/>
      <c r="X78" s="49"/>
      <c r="Y78" s="48"/>
      <c r="Z78" s="49"/>
      <c r="AA78" s="48"/>
      <c r="AB78" s="49"/>
    </row>
    <row r="79" spans="1:28" s="50" customFormat="1" x14ac:dyDescent="0.3">
      <c r="A79" s="46"/>
      <c r="B79" s="47"/>
      <c r="C79" s="48"/>
      <c r="D79" s="49"/>
      <c r="E79" s="48"/>
      <c r="F79" s="49"/>
      <c r="G79" s="48"/>
      <c r="H79" s="49"/>
      <c r="I79" s="48"/>
      <c r="J79" s="49"/>
      <c r="K79" s="48"/>
      <c r="L79" s="49"/>
      <c r="M79" s="48"/>
      <c r="N79" s="49"/>
      <c r="O79" s="48"/>
      <c r="P79" s="49"/>
      <c r="Q79" s="48"/>
      <c r="R79" s="49"/>
      <c r="S79" s="48"/>
      <c r="T79" s="49"/>
      <c r="U79" s="48"/>
      <c r="V79" s="49"/>
      <c r="W79" s="48"/>
      <c r="X79" s="49"/>
      <c r="Y79" s="48"/>
      <c r="Z79" s="49"/>
      <c r="AA79" s="48"/>
      <c r="AB79" s="49"/>
    </row>
    <row r="80" spans="1:28" s="50" customFormat="1" x14ac:dyDescent="0.3">
      <c r="A80" s="46"/>
      <c r="B80" s="47"/>
      <c r="C80" s="48"/>
      <c r="D80" s="49"/>
      <c r="E80" s="48"/>
      <c r="F80" s="49"/>
      <c r="G80" s="48"/>
      <c r="H80" s="49"/>
      <c r="I80" s="48"/>
      <c r="J80" s="49"/>
      <c r="K80" s="48"/>
      <c r="L80" s="49"/>
      <c r="M80" s="48"/>
      <c r="N80" s="49"/>
      <c r="O80" s="48"/>
      <c r="P80" s="49"/>
      <c r="Q80" s="48"/>
      <c r="R80" s="49"/>
      <c r="S80" s="48"/>
      <c r="T80" s="49"/>
      <c r="U80" s="48"/>
      <c r="V80" s="49"/>
      <c r="W80" s="48"/>
      <c r="X80" s="49"/>
      <c r="Y80" s="48"/>
      <c r="Z80" s="49"/>
      <c r="AA80" s="48"/>
      <c r="AB80" s="49"/>
    </row>
    <row r="81" spans="1:28" s="50" customFormat="1" x14ac:dyDescent="0.3">
      <c r="A81" s="46"/>
      <c r="B81" s="47"/>
      <c r="C81" s="48"/>
      <c r="D81" s="49"/>
      <c r="E81" s="48"/>
      <c r="F81" s="49"/>
      <c r="G81" s="48"/>
      <c r="H81" s="49"/>
      <c r="I81" s="48"/>
      <c r="J81" s="49"/>
      <c r="K81" s="48"/>
      <c r="L81" s="49"/>
      <c r="M81" s="48"/>
      <c r="N81" s="49"/>
      <c r="O81" s="48"/>
      <c r="P81" s="49"/>
      <c r="Q81" s="48"/>
      <c r="R81" s="49"/>
      <c r="S81" s="48"/>
      <c r="T81" s="49"/>
      <c r="U81" s="48"/>
      <c r="V81" s="49"/>
      <c r="W81" s="48"/>
      <c r="X81" s="49"/>
      <c r="Y81" s="48"/>
      <c r="Z81" s="49"/>
      <c r="AA81" s="48"/>
      <c r="AB81" s="49"/>
    </row>
    <row r="82" spans="1:28" s="50" customFormat="1" x14ac:dyDescent="0.3">
      <c r="A82" s="46"/>
      <c r="B82" s="47"/>
      <c r="C82" s="48"/>
      <c r="D82" s="49"/>
      <c r="E82" s="48"/>
      <c r="F82" s="49"/>
      <c r="G82" s="48"/>
      <c r="H82" s="49"/>
      <c r="I82" s="48"/>
      <c r="J82" s="49"/>
      <c r="K82" s="48"/>
      <c r="L82" s="49"/>
      <c r="M82" s="48"/>
      <c r="N82" s="49"/>
      <c r="O82" s="48"/>
      <c r="P82" s="49"/>
      <c r="Q82" s="48"/>
      <c r="R82" s="49"/>
      <c r="S82" s="48"/>
      <c r="T82" s="49"/>
      <c r="U82" s="48"/>
      <c r="V82" s="49"/>
      <c r="W82" s="48"/>
      <c r="X82" s="49"/>
      <c r="Y82" s="48"/>
      <c r="Z82" s="49"/>
      <c r="AA82" s="48"/>
      <c r="AB82" s="49"/>
    </row>
    <row r="83" spans="1:28" s="50" customFormat="1" x14ac:dyDescent="0.3">
      <c r="A83" s="46"/>
      <c r="B83" s="47"/>
      <c r="C83" s="48"/>
      <c r="D83" s="49"/>
      <c r="E83" s="48"/>
      <c r="F83" s="49"/>
      <c r="G83" s="48"/>
      <c r="H83" s="49"/>
      <c r="I83" s="48"/>
      <c r="J83" s="49"/>
      <c r="K83" s="48"/>
      <c r="L83" s="49"/>
      <c r="M83" s="48"/>
      <c r="N83" s="49"/>
      <c r="O83" s="48"/>
      <c r="P83" s="49"/>
      <c r="Q83" s="48"/>
      <c r="R83" s="49"/>
      <c r="S83" s="48"/>
      <c r="T83" s="49"/>
      <c r="U83" s="48"/>
      <c r="V83" s="49"/>
      <c r="W83" s="48"/>
      <c r="X83" s="49"/>
      <c r="Y83" s="48"/>
      <c r="Z83" s="49"/>
      <c r="AA83" s="48"/>
      <c r="AB83" s="49"/>
    </row>
    <row r="84" spans="1:28" s="50" customFormat="1" x14ac:dyDescent="0.3">
      <c r="A84" s="46"/>
      <c r="B84" s="47"/>
      <c r="C84" s="48"/>
      <c r="D84" s="49"/>
      <c r="E84" s="48"/>
      <c r="F84" s="49"/>
      <c r="G84" s="48"/>
      <c r="H84" s="49"/>
      <c r="I84" s="48"/>
      <c r="J84" s="49"/>
      <c r="K84" s="48"/>
      <c r="L84" s="49"/>
      <c r="M84" s="48"/>
      <c r="N84" s="49"/>
      <c r="O84" s="48"/>
      <c r="P84" s="49"/>
      <c r="Q84" s="48"/>
      <c r="R84" s="49"/>
      <c r="S84" s="48"/>
      <c r="T84" s="49"/>
      <c r="U84" s="48"/>
      <c r="V84" s="49"/>
      <c r="W84" s="48"/>
      <c r="X84" s="49"/>
      <c r="Y84" s="48"/>
      <c r="Z84" s="49"/>
      <c r="AA84" s="48"/>
      <c r="AB84" s="49"/>
    </row>
    <row r="85" spans="1:28" s="50" customFormat="1" x14ac:dyDescent="0.3">
      <c r="A85" s="46"/>
      <c r="B85" s="47"/>
      <c r="C85" s="48"/>
      <c r="D85" s="49"/>
      <c r="E85" s="48"/>
      <c r="F85" s="49"/>
      <c r="G85" s="48"/>
      <c r="H85" s="49"/>
      <c r="I85" s="48"/>
      <c r="J85" s="49"/>
      <c r="K85" s="48"/>
      <c r="L85" s="49"/>
      <c r="M85" s="48"/>
      <c r="N85" s="49"/>
      <c r="O85" s="48"/>
      <c r="P85" s="49"/>
      <c r="Q85" s="48"/>
      <c r="R85" s="49"/>
      <c r="S85" s="48"/>
      <c r="T85" s="49"/>
      <c r="U85" s="48"/>
      <c r="V85" s="49"/>
      <c r="W85" s="48"/>
      <c r="X85" s="49"/>
      <c r="Y85" s="48"/>
      <c r="Z85" s="49"/>
      <c r="AA85" s="48"/>
      <c r="AB85" s="49"/>
    </row>
    <row r="86" spans="1:28" s="29" customFormat="1" x14ac:dyDescent="0.3">
      <c r="A86" s="38"/>
      <c r="B86" s="39"/>
      <c r="C86" s="40"/>
      <c r="D86" s="41"/>
      <c r="E86" s="40"/>
      <c r="F86" s="41"/>
      <c r="G86" s="40"/>
      <c r="H86" s="41"/>
      <c r="I86" s="40"/>
      <c r="J86" s="41"/>
      <c r="K86" s="40"/>
      <c r="L86" s="41"/>
      <c r="M86" s="40"/>
      <c r="N86" s="41"/>
      <c r="O86" s="40"/>
      <c r="P86" s="41"/>
      <c r="Q86" s="40"/>
      <c r="R86" s="41"/>
      <c r="S86" s="40"/>
      <c r="T86" s="41"/>
      <c r="U86" s="40"/>
      <c r="V86" s="41"/>
      <c r="W86" s="40"/>
      <c r="X86" s="41"/>
      <c r="Y86" s="40"/>
      <c r="Z86" s="41"/>
      <c r="AA86" s="40"/>
      <c r="AB86" s="41"/>
    </row>
    <row r="87" spans="1:28" s="29" customFormat="1" x14ac:dyDescent="0.3">
      <c r="A87" s="38"/>
      <c r="B87" s="39"/>
      <c r="C87" s="40"/>
      <c r="D87" s="41"/>
      <c r="E87" s="40"/>
      <c r="F87" s="41"/>
      <c r="G87" s="40"/>
      <c r="H87" s="41"/>
      <c r="I87" s="40"/>
      <c r="J87" s="41"/>
      <c r="K87" s="40"/>
      <c r="L87" s="41"/>
      <c r="M87" s="40"/>
      <c r="N87" s="41"/>
      <c r="O87" s="40"/>
      <c r="P87" s="41"/>
      <c r="Q87" s="40"/>
      <c r="R87" s="41"/>
      <c r="S87" s="40"/>
      <c r="T87" s="41"/>
      <c r="U87" s="40"/>
      <c r="V87" s="41"/>
      <c r="W87" s="40"/>
      <c r="X87" s="41"/>
      <c r="Y87" s="40"/>
      <c r="Z87" s="41"/>
      <c r="AA87" s="40"/>
      <c r="AB87" s="41"/>
    </row>
    <row r="88" spans="1:28" s="29" customFormat="1" x14ac:dyDescent="0.3"/>
    <row r="89" spans="1:28" s="29" customFormat="1" x14ac:dyDescent="0.3">
      <c r="D89" s="42" t="s">
        <v>6</v>
      </c>
      <c r="E89" s="42" t="s">
        <v>7</v>
      </c>
      <c r="F89" s="42" t="s">
        <v>8</v>
      </c>
      <c r="G89" s="42" t="s">
        <v>9</v>
      </c>
      <c r="H89" s="42" t="s">
        <v>10</v>
      </c>
      <c r="I89" s="42" t="s">
        <v>11</v>
      </c>
      <c r="J89" s="42" t="s">
        <v>12</v>
      </c>
      <c r="K89" s="42" t="s">
        <v>13</v>
      </c>
      <c r="L89" s="42" t="s">
        <v>14</v>
      </c>
      <c r="M89" s="42" t="s">
        <v>15</v>
      </c>
      <c r="N89" s="42" t="s">
        <v>16</v>
      </c>
      <c r="O89" s="42" t="s">
        <v>17</v>
      </c>
    </row>
    <row r="90" spans="1:28" s="29" customFormat="1" x14ac:dyDescent="0.3">
      <c r="A90" s="43" t="str">
        <f>A20</f>
        <v>ÖSSZES ÁRBEVÉTEL</v>
      </c>
      <c r="B90" s="29">
        <f>B20</f>
        <v>2021</v>
      </c>
      <c r="C90" s="29" t="str">
        <f>CONCATENATE(A90,B90,$A$150)</f>
        <v>ÖSSZES ÁRBEVÉTEL2021Érték (eFt)</v>
      </c>
      <c r="D90" s="43">
        <f t="shared" ref="D90:D109" si="264">C20</f>
        <v>0</v>
      </c>
      <c r="E90" s="43">
        <f t="shared" ref="E90:E109" si="265">E20</f>
        <v>0</v>
      </c>
      <c r="F90" s="43">
        <f t="shared" ref="F90:F109" si="266">G20</f>
        <v>0</v>
      </c>
      <c r="G90" s="43">
        <f t="shared" ref="G90:G109" si="267">I20</f>
        <v>0</v>
      </c>
      <c r="H90" s="43">
        <f t="shared" ref="H90:H109" si="268">K20</f>
        <v>0</v>
      </c>
      <c r="I90" s="43">
        <f t="shared" ref="I90:I109" si="269">M20</f>
        <v>0</v>
      </c>
      <c r="J90" s="43">
        <f t="shared" ref="J90:J109" si="270">O20</f>
        <v>0</v>
      </c>
      <c r="K90" s="43">
        <f t="shared" ref="K90:K109" si="271">Q20</f>
        <v>0</v>
      </c>
      <c r="L90" s="43">
        <f t="shared" ref="L90:L109" si="272">S20</f>
        <v>0</v>
      </c>
      <c r="M90" s="43">
        <f t="shared" ref="M90:M109" si="273">U20</f>
        <v>0</v>
      </c>
      <c r="N90" s="43">
        <f t="shared" ref="N90:N109" si="274">W20</f>
        <v>0</v>
      </c>
      <c r="O90" s="43">
        <f t="shared" ref="O90:O109" si="275">Y20</f>
        <v>0</v>
      </c>
    </row>
    <row r="91" spans="1:28" s="29" customFormat="1" x14ac:dyDescent="0.3">
      <c r="A91" s="43" t="str">
        <f>A90</f>
        <v>ÖSSZES ÁRBEVÉTEL</v>
      </c>
      <c r="B91" s="29">
        <f t="shared" ref="B91:B109" si="276">B21</f>
        <v>2022</v>
      </c>
      <c r="C91" s="29" t="str">
        <f t="shared" ref="C91:C109" si="277">CONCATENATE(A91,B91,$A$150)</f>
        <v>ÖSSZES ÁRBEVÉTEL2022Érték (eFt)</v>
      </c>
      <c r="D91" s="43">
        <f t="shared" si="264"/>
        <v>0</v>
      </c>
      <c r="E91" s="43">
        <f t="shared" si="265"/>
        <v>0</v>
      </c>
      <c r="F91" s="43">
        <f t="shared" si="266"/>
        <v>0</v>
      </c>
      <c r="G91" s="43">
        <f t="shared" si="267"/>
        <v>0</v>
      </c>
      <c r="H91" s="43">
        <f t="shared" si="268"/>
        <v>0</v>
      </c>
      <c r="I91" s="43">
        <f t="shared" si="269"/>
        <v>0</v>
      </c>
      <c r="J91" s="43">
        <f t="shared" si="270"/>
        <v>0</v>
      </c>
      <c r="K91" s="43">
        <f t="shared" si="271"/>
        <v>0</v>
      </c>
      <c r="L91" s="43">
        <f t="shared" si="272"/>
        <v>0</v>
      </c>
      <c r="M91" s="43">
        <f t="shared" si="273"/>
        <v>0</v>
      </c>
      <c r="N91" s="43">
        <f t="shared" si="274"/>
        <v>0</v>
      </c>
      <c r="O91" s="43">
        <f t="shared" si="275"/>
        <v>0</v>
      </c>
    </row>
    <row r="92" spans="1:28" s="29" customFormat="1" x14ac:dyDescent="0.3">
      <c r="A92" s="43" t="str">
        <f t="shared" ref="A92" si="278">A22</f>
        <v>Alapanyagok</v>
      </c>
      <c r="B92" s="29">
        <f t="shared" si="276"/>
        <v>2021</v>
      </c>
      <c r="C92" s="29" t="str">
        <f t="shared" si="277"/>
        <v>Alapanyagok2021Érték (eFt)</v>
      </c>
      <c r="D92" s="43">
        <f t="shared" si="264"/>
        <v>0</v>
      </c>
      <c r="E92" s="43">
        <f t="shared" si="265"/>
        <v>0</v>
      </c>
      <c r="F92" s="43">
        <f t="shared" si="266"/>
        <v>0</v>
      </c>
      <c r="G92" s="43">
        <f t="shared" si="267"/>
        <v>0</v>
      </c>
      <c r="H92" s="43">
        <f t="shared" si="268"/>
        <v>0</v>
      </c>
      <c r="I92" s="43">
        <f t="shared" si="269"/>
        <v>0</v>
      </c>
      <c r="J92" s="43">
        <f t="shared" si="270"/>
        <v>0</v>
      </c>
      <c r="K92" s="43">
        <f t="shared" si="271"/>
        <v>0</v>
      </c>
      <c r="L92" s="43">
        <f t="shared" si="272"/>
        <v>0</v>
      </c>
      <c r="M92" s="43">
        <f t="shared" si="273"/>
        <v>0</v>
      </c>
      <c r="N92" s="43">
        <f t="shared" si="274"/>
        <v>0</v>
      </c>
      <c r="O92" s="43">
        <f t="shared" si="275"/>
        <v>0</v>
      </c>
    </row>
    <row r="93" spans="1:28" s="29" customFormat="1" x14ac:dyDescent="0.3">
      <c r="A93" s="43" t="str">
        <f t="shared" ref="A93" si="279">A92</f>
        <v>Alapanyagok</v>
      </c>
      <c r="B93" s="29">
        <f t="shared" si="276"/>
        <v>2022</v>
      </c>
      <c r="C93" s="29" t="str">
        <f t="shared" si="277"/>
        <v>Alapanyagok2022Érték (eFt)</v>
      </c>
      <c r="D93" s="43">
        <f t="shared" si="264"/>
        <v>0</v>
      </c>
      <c r="E93" s="43">
        <f t="shared" si="265"/>
        <v>0</v>
      </c>
      <c r="F93" s="43">
        <f t="shared" si="266"/>
        <v>0</v>
      </c>
      <c r="G93" s="43">
        <f t="shared" si="267"/>
        <v>0</v>
      </c>
      <c r="H93" s="43">
        <f t="shared" si="268"/>
        <v>0</v>
      </c>
      <c r="I93" s="43">
        <f t="shared" si="269"/>
        <v>0</v>
      </c>
      <c r="J93" s="43">
        <f t="shared" si="270"/>
        <v>0</v>
      </c>
      <c r="K93" s="43">
        <f t="shared" si="271"/>
        <v>0</v>
      </c>
      <c r="L93" s="43">
        <f t="shared" si="272"/>
        <v>0</v>
      </c>
      <c r="M93" s="43">
        <f t="shared" si="273"/>
        <v>0</v>
      </c>
      <c r="N93" s="43">
        <f t="shared" si="274"/>
        <v>0</v>
      </c>
      <c r="O93" s="43">
        <f t="shared" si="275"/>
        <v>0</v>
      </c>
    </row>
    <row r="94" spans="1:28" s="29" customFormat="1" x14ac:dyDescent="0.3">
      <c r="A94" s="43" t="str">
        <f t="shared" ref="A94" si="280">A24</f>
        <v>Egyéb anyagok</v>
      </c>
      <c r="B94" s="29">
        <f t="shared" si="276"/>
        <v>2021</v>
      </c>
      <c r="C94" s="29" t="str">
        <f t="shared" si="277"/>
        <v>Egyéb anyagok2021Érték (eFt)</v>
      </c>
      <c r="D94" s="43">
        <f t="shared" si="264"/>
        <v>0</v>
      </c>
      <c r="E94" s="43">
        <f t="shared" si="265"/>
        <v>0</v>
      </c>
      <c r="F94" s="43">
        <f t="shared" si="266"/>
        <v>0</v>
      </c>
      <c r="G94" s="43">
        <f t="shared" si="267"/>
        <v>0</v>
      </c>
      <c r="H94" s="43">
        <f t="shared" si="268"/>
        <v>0</v>
      </c>
      <c r="I94" s="43">
        <f t="shared" si="269"/>
        <v>0</v>
      </c>
      <c r="J94" s="43">
        <f t="shared" si="270"/>
        <v>0</v>
      </c>
      <c r="K94" s="43">
        <f t="shared" si="271"/>
        <v>0</v>
      </c>
      <c r="L94" s="43">
        <f t="shared" si="272"/>
        <v>0</v>
      </c>
      <c r="M94" s="43">
        <f t="shared" si="273"/>
        <v>0</v>
      </c>
      <c r="N94" s="43">
        <f t="shared" si="274"/>
        <v>0</v>
      </c>
      <c r="O94" s="43">
        <f t="shared" si="275"/>
        <v>0</v>
      </c>
    </row>
    <row r="95" spans="1:28" s="29" customFormat="1" x14ac:dyDescent="0.3">
      <c r="A95" s="43" t="str">
        <f t="shared" ref="A95" si="281">A94</f>
        <v>Egyéb anyagok</v>
      </c>
      <c r="B95" s="29">
        <f t="shared" si="276"/>
        <v>2022</v>
      </c>
      <c r="C95" s="29" t="str">
        <f t="shared" si="277"/>
        <v>Egyéb anyagok2022Érték (eFt)</v>
      </c>
      <c r="D95" s="43">
        <f t="shared" si="264"/>
        <v>0</v>
      </c>
      <c r="E95" s="43">
        <f t="shared" si="265"/>
        <v>0</v>
      </c>
      <c r="F95" s="43">
        <f t="shared" si="266"/>
        <v>0</v>
      </c>
      <c r="G95" s="43">
        <f t="shared" si="267"/>
        <v>0</v>
      </c>
      <c r="H95" s="43">
        <f t="shared" si="268"/>
        <v>0</v>
      </c>
      <c r="I95" s="43">
        <f t="shared" si="269"/>
        <v>0</v>
      </c>
      <c r="J95" s="43">
        <f t="shared" si="270"/>
        <v>0</v>
      </c>
      <c r="K95" s="43">
        <f t="shared" si="271"/>
        <v>0</v>
      </c>
      <c r="L95" s="43">
        <f t="shared" si="272"/>
        <v>0</v>
      </c>
      <c r="M95" s="43">
        <f t="shared" si="273"/>
        <v>0</v>
      </c>
      <c r="N95" s="43">
        <f t="shared" si="274"/>
        <v>0</v>
      </c>
      <c r="O95" s="43">
        <f t="shared" si="275"/>
        <v>0</v>
      </c>
    </row>
    <row r="96" spans="1:28" s="29" customFormat="1" x14ac:dyDescent="0.3">
      <c r="A96" s="43" t="str">
        <f t="shared" ref="A96" si="282">A26</f>
        <v>Személyi kiadások</v>
      </c>
      <c r="B96" s="29">
        <f t="shared" si="276"/>
        <v>2021</v>
      </c>
      <c r="C96" s="29" t="str">
        <f t="shared" si="277"/>
        <v>Személyi kiadások2021Érték (eFt)</v>
      </c>
      <c r="D96" s="43">
        <f t="shared" si="264"/>
        <v>0</v>
      </c>
      <c r="E96" s="43">
        <f t="shared" si="265"/>
        <v>0</v>
      </c>
      <c r="F96" s="43">
        <f t="shared" si="266"/>
        <v>0</v>
      </c>
      <c r="G96" s="43">
        <f t="shared" si="267"/>
        <v>0</v>
      </c>
      <c r="H96" s="43">
        <f t="shared" si="268"/>
        <v>0</v>
      </c>
      <c r="I96" s="43">
        <f t="shared" si="269"/>
        <v>0</v>
      </c>
      <c r="J96" s="43">
        <f t="shared" si="270"/>
        <v>0</v>
      </c>
      <c r="K96" s="43">
        <f t="shared" si="271"/>
        <v>0</v>
      </c>
      <c r="L96" s="43">
        <f t="shared" si="272"/>
        <v>0</v>
      </c>
      <c r="M96" s="43">
        <f t="shared" si="273"/>
        <v>0</v>
      </c>
      <c r="N96" s="43">
        <f t="shared" si="274"/>
        <v>0</v>
      </c>
      <c r="O96" s="43">
        <f t="shared" si="275"/>
        <v>0</v>
      </c>
    </row>
    <row r="97" spans="1:15" s="29" customFormat="1" x14ac:dyDescent="0.3">
      <c r="A97" s="43" t="str">
        <f t="shared" ref="A97" si="283">A96</f>
        <v>Személyi kiadások</v>
      </c>
      <c r="B97" s="29">
        <f t="shared" si="276"/>
        <v>2022</v>
      </c>
      <c r="C97" s="29" t="str">
        <f t="shared" si="277"/>
        <v>Személyi kiadások2022Érték (eFt)</v>
      </c>
      <c r="D97" s="43">
        <f t="shared" si="264"/>
        <v>0</v>
      </c>
      <c r="E97" s="43">
        <f t="shared" si="265"/>
        <v>0</v>
      </c>
      <c r="F97" s="43">
        <f t="shared" si="266"/>
        <v>0</v>
      </c>
      <c r="G97" s="43">
        <f t="shared" si="267"/>
        <v>0</v>
      </c>
      <c r="H97" s="43">
        <f t="shared" si="268"/>
        <v>0</v>
      </c>
      <c r="I97" s="43">
        <f t="shared" si="269"/>
        <v>0</v>
      </c>
      <c r="J97" s="43">
        <f t="shared" si="270"/>
        <v>0</v>
      </c>
      <c r="K97" s="43">
        <f t="shared" si="271"/>
        <v>0</v>
      </c>
      <c r="L97" s="43">
        <f t="shared" si="272"/>
        <v>0</v>
      </c>
      <c r="M97" s="43">
        <f t="shared" si="273"/>
        <v>0</v>
      </c>
      <c r="N97" s="43">
        <f t="shared" si="274"/>
        <v>0</v>
      </c>
      <c r="O97" s="43">
        <f t="shared" si="275"/>
        <v>0</v>
      </c>
    </row>
    <row r="98" spans="1:15" s="29" customFormat="1" x14ac:dyDescent="0.3">
      <c r="A98" s="43" t="str">
        <f t="shared" ref="A98" si="284">A28</f>
        <v>Energia és közüzemi költségek</v>
      </c>
      <c r="B98" s="29">
        <f t="shared" si="276"/>
        <v>2021</v>
      </c>
      <c r="C98" s="29" t="str">
        <f t="shared" si="277"/>
        <v>Energia és közüzemi költségek2021Érték (eFt)</v>
      </c>
      <c r="D98" s="43">
        <f t="shared" si="264"/>
        <v>0</v>
      </c>
      <c r="E98" s="43">
        <f t="shared" si="265"/>
        <v>0</v>
      </c>
      <c r="F98" s="43">
        <f t="shared" si="266"/>
        <v>0</v>
      </c>
      <c r="G98" s="43">
        <f t="shared" si="267"/>
        <v>0</v>
      </c>
      <c r="H98" s="43">
        <f t="shared" si="268"/>
        <v>0</v>
      </c>
      <c r="I98" s="43">
        <f t="shared" si="269"/>
        <v>0</v>
      </c>
      <c r="J98" s="43">
        <f t="shared" si="270"/>
        <v>0</v>
      </c>
      <c r="K98" s="43">
        <f t="shared" si="271"/>
        <v>0</v>
      </c>
      <c r="L98" s="43">
        <f t="shared" si="272"/>
        <v>0</v>
      </c>
      <c r="M98" s="43">
        <f t="shared" si="273"/>
        <v>0</v>
      </c>
      <c r="N98" s="43">
        <f t="shared" si="274"/>
        <v>0</v>
      </c>
      <c r="O98" s="43">
        <f t="shared" si="275"/>
        <v>0</v>
      </c>
    </row>
    <row r="99" spans="1:15" s="29" customFormat="1" x14ac:dyDescent="0.3">
      <c r="A99" s="43" t="str">
        <f t="shared" ref="A99" si="285">A98</f>
        <v>Energia és közüzemi költségek</v>
      </c>
      <c r="B99" s="29">
        <f t="shared" si="276"/>
        <v>2022</v>
      </c>
      <c r="C99" s="29" t="str">
        <f t="shared" si="277"/>
        <v>Energia és közüzemi költségek2022Érték (eFt)</v>
      </c>
      <c r="D99" s="43">
        <f t="shared" si="264"/>
        <v>0</v>
      </c>
      <c r="E99" s="43">
        <f t="shared" si="265"/>
        <v>0</v>
      </c>
      <c r="F99" s="43">
        <f t="shared" si="266"/>
        <v>0</v>
      </c>
      <c r="G99" s="43">
        <f t="shared" si="267"/>
        <v>0</v>
      </c>
      <c r="H99" s="43">
        <f t="shared" si="268"/>
        <v>0</v>
      </c>
      <c r="I99" s="43">
        <f t="shared" si="269"/>
        <v>0</v>
      </c>
      <c r="J99" s="43">
        <f t="shared" si="270"/>
        <v>0</v>
      </c>
      <c r="K99" s="43">
        <f t="shared" si="271"/>
        <v>0</v>
      </c>
      <c r="L99" s="43">
        <f t="shared" si="272"/>
        <v>0</v>
      </c>
      <c r="M99" s="43">
        <f t="shared" si="273"/>
        <v>0</v>
      </c>
      <c r="N99" s="43">
        <f t="shared" si="274"/>
        <v>0</v>
      </c>
      <c r="O99" s="43">
        <f t="shared" si="275"/>
        <v>0</v>
      </c>
    </row>
    <row r="100" spans="1:15" s="29" customFormat="1" x14ac:dyDescent="0.3">
      <c r="A100" s="43" t="str">
        <f t="shared" ref="A100" si="286">A30</f>
        <v>Marketing költségek</v>
      </c>
      <c r="B100" s="29">
        <f t="shared" si="276"/>
        <v>2021</v>
      </c>
      <c r="C100" s="29" t="str">
        <f t="shared" si="277"/>
        <v>Marketing költségek2021Érték (eFt)</v>
      </c>
      <c r="D100" s="43">
        <f t="shared" si="264"/>
        <v>0</v>
      </c>
      <c r="E100" s="43">
        <f t="shared" si="265"/>
        <v>0</v>
      </c>
      <c r="F100" s="43">
        <f t="shared" si="266"/>
        <v>0</v>
      </c>
      <c r="G100" s="43">
        <f t="shared" si="267"/>
        <v>0</v>
      </c>
      <c r="H100" s="43">
        <f t="shared" si="268"/>
        <v>0</v>
      </c>
      <c r="I100" s="43">
        <f t="shared" si="269"/>
        <v>0</v>
      </c>
      <c r="J100" s="43">
        <f t="shared" si="270"/>
        <v>0</v>
      </c>
      <c r="K100" s="43">
        <f t="shared" si="271"/>
        <v>0</v>
      </c>
      <c r="L100" s="43">
        <f t="shared" si="272"/>
        <v>0</v>
      </c>
      <c r="M100" s="43">
        <f t="shared" si="273"/>
        <v>0</v>
      </c>
      <c r="N100" s="43">
        <f t="shared" si="274"/>
        <v>0</v>
      </c>
      <c r="O100" s="43">
        <f t="shared" si="275"/>
        <v>0</v>
      </c>
    </row>
    <row r="101" spans="1:15" s="29" customFormat="1" x14ac:dyDescent="0.3">
      <c r="A101" s="43" t="str">
        <f t="shared" ref="A101" si="287">A100</f>
        <v>Marketing költségek</v>
      </c>
      <c r="B101" s="29">
        <f t="shared" si="276"/>
        <v>2022</v>
      </c>
      <c r="C101" s="29" t="str">
        <f t="shared" si="277"/>
        <v>Marketing költségek2022Érték (eFt)</v>
      </c>
      <c r="D101" s="43">
        <f t="shared" si="264"/>
        <v>0</v>
      </c>
      <c r="E101" s="43">
        <f t="shared" si="265"/>
        <v>0</v>
      </c>
      <c r="F101" s="43">
        <f t="shared" si="266"/>
        <v>0</v>
      </c>
      <c r="G101" s="43">
        <f t="shared" si="267"/>
        <v>0</v>
      </c>
      <c r="H101" s="43">
        <f t="shared" si="268"/>
        <v>0</v>
      </c>
      <c r="I101" s="43">
        <f t="shared" si="269"/>
        <v>0</v>
      </c>
      <c r="J101" s="43">
        <f t="shared" si="270"/>
        <v>0</v>
      </c>
      <c r="K101" s="43">
        <f t="shared" si="271"/>
        <v>0</v>
      </c>
      <c r="L101" s="43">
        <f t="shared" si="272"/>
        <v>0</v>
      </c>
      <c r="M101" s="43">
        <f t="shared" si="273"/>
        <v>0</v>
      </c>
      <c r="N101" s="43">
        <f t="shared" si="274"/>
        <v>0</v>
      </c>
      <c r="O101" s="43">
        <f t="shared" si="275"/>
        <v>0</v>
      </c>
    </row>
    <row r="102" spans="1:15" s="29" customFormat="1" x14ac:dyDescent="0.3">
      <c r="A102" s="43" t="str">
        <f t="shared" ref="A102" si="288">A32</f>
        <v>Egyéb nem anyagjellegű szolgáltatások</v>
      </c>
      <c r="B102" s="29">
        <f t="shared" si="276"/>
        <v>2021</v>
      </c>
      <c r="C102" s="29" t="str">
        <f t="shared" si="277"/>
        <v>Egyéb nem anyagjellegű szolgáltatások2021Érték (eFt)</v>
      </c>
      <c r="D102" s="43">
        <f t="shared" si="264"/>
        <v>0</v>
      </c>
      <c r="E102" s="43">
        <f t="shared" si="265"/>
        <v>0</v>
      </c>
      <c r="F102" s="43">
        <f t="shared" si="266"/>
        <v>0</v>
      </c>
      <c r="G102" s="43">
        <f t="shared" si="267"/>
        <v>0</v>
      </c>
      <c r="H102" s="43">
        <f t="shared" si="268"/>
        <v>0</v>
      </c>
      <c r="I102" s="43">
        <f t="shared" si="269"/>
        <v>0</v>
      </c>
      <c r="J102" s="43">
        <f t="shared" si="270"/>
        <v>0</v>
      </c>
      <c r="K102" s="43">
        <f t="shared" si="271"/>
        <v>0</v>
      </c>
      <c r="L102" s="43">
        <f t="shared" si="272"/>
        <v>0</v>
      </c>
      <c r="M102" s="43">
        <f t="shared" si="273"/>
        <v>0</v>
      </c>
      <c r="N102" s="43">
        <f t="shared" si="274"/>
        <v>0</v>
      </c>
      <c r="O102" s="43">
        <f t="shared" si="275"/>
        <v>0</v>
      </c>
    </row>
    <row r="103" spans="1:15" s="29" customFormat="1" x14ac:dyDescent="0.3">
      <c r="A103" s="43" t="str">
        <f t="shared" ref="A103" si="289">A102</f>
        <v>Egyéb nem anyagjellegű szolgáltatások</v>
      </c>
      <c r="B103" s="29">
        <f t="shared" si="276"/>
        <v>2022</v>
      </c>
      <c r="C103" s="29" t="str">
        <f t="shared" si="277"/>
        <v>Egyéb nem anyagjellegű szolgáltatások2022Érték (eFt)</v>
      </c>
      <c r="D103" s="43">
        <f t="shared" si="264"/>
        <v>0</v>
      </c>
      <c r="E103" s="43">
        <f t="shared" si="265"/>
        <v>0</v>
      </c>
      <c r="F103" s="43">
        <f t="shared" si="266"/>
        <v>0</v>
      </c>
      <c r="G103" s="43">
        <f t="shared" si="267"/>
        <v>0</v>
      </c>
      <c r="H103" s="43">
        <f t="shared" si="268"/>
        <v>0</v>
      </c>
      <c r="I103" s="43">
        <f t="shared" si="269"/>
        <v>0</v>
      </c>
      <c r="J103" s="43">
        <f t="shared" si="270"/>
        <v>0</v>
      </c>
      <c r="K103" s="43">
        <f t="shared" si="271"/>
        <v>0</v>
      </c>
      <c r="L103" s="43">
        <f t="shared" si="272"/>
        <v>0</v>
      </c>
      <c r="M103" s="43">
        <f t="shared" si="273"/>
        <v>0</v>
      </c>
      <c r="N103" s="43">
        <f t="shared" si="274"/>
        <v>0</v>
      </c>
      <c r="O103" s="43">
        <f t="shared" si="275"/>
        <v>0</v>
      </c>
    </row>
    <row r="104" spans="1:15" s="29" customFormat="1" x14ac:dyDescent="0.3">
      <c r="A104" s="43" t="str">
        <f t="shared" ref="A104" si="290">A34</f>
        <v>Egyéb működési költségek</v>
      </c>
      <c r="B104" s="29">
        <f t="shared" si="276"/>
        <v>2021</v>
      </c>
      <c r="C104" s="29" t="str">
        <f t="shared" si="277"/>
        <v>Egyéb működési költségek2021Érték (eFt)</v>
      </c>
      <c r="D104" s="43">
        <f t="shared" si="264"/>
        <v>0</v>
      </c>
      <c r="E104" s="43">
        <f t="shared" si="265"/>
        <v>0</v>
      </c>
      <c r="F104" s="43">
        <f t="shared" si="266"/>
        <v>0</v>
      </c>
      <c r="G104" s="43">
        <f t="shared" si="267"/>
        <v>0</v>
      </c>
      <c r="H104" s="43">
        <f t="shared" si="268"/>
        <v>0</v>
      </c>
      <c r="I104" s="43">
        <f t="shared" si="269"/>
        <v>0</v>
      </c>
      <c r="J104" s="43">
        <f t="shared" si="270"/>
        <v>0</v>
      </c>
      <c r="K104" s="43">
        <f t="shared" si="271"/>
        <v>0</v>
      </c>
      <c r="L104" s="43">
        <f t="shared" si="272"/>
        <v>0</v>
      </c>
      <c r="M104" s="43">
        <f t="shared" si="273"/>
        <v>0</v>
      </c>
      <c r="N104" s="43">
        <f t="shared" si="274"/>
        <v>0</v>
      </c>
      <c r="O104" s="43">
        <f t="shared" si="275"/>
        <v>0</v>
      </c>
    </row>
    <row r="105" spans="1:15" s="29" customFormat="1" x14ac:dyDescent="0.3">
      <c r="A105" s="43" t="str">
        <f t="shared" ref="A105" si="291">A104</f>
        <v>Egyéb működési költségek</v>
      </c>
      <c r="B105" s="29">
        <f t="shared" si="276"/>
        <v>2022</v>
      </c>
      <c r="C105" s="29" t="str">
        <f t="shared" si="277"/>
        <v>Egyéb működési költségek2022Érték (eFt)</v>
      </c>
      <c r="D105" s="43">
        <f t="shared" si="264"/>
        <v>0</v>
      </c>
      <c r="E105" s="43">
        <f t="shared" si="265"/>
        <v>0</v>
      </c>
      <c r="F105" s="43">
        <f t="shared" si="266"/>
        <v>0</v>
      </c>
      <c r="G105" s="43">
        <f t="shared" si="267"/>
        <v>0</v>
      </c>
      <c r="H105" s="43">
        <f t="shared" si="268"/>
        <v>0</v>
      </c>
      <c r="I105" s="43">
        <f t="shared" si="269"/>
        <v>0</v>
      </c>
      <c r="J105" s="43">
        <f t="shared" si="270"/>
        <v>0</v>
      </c>
      <c r="K105" s="43">
        <f t="shared" si="271"/>
        <v>0</v>
      </c>
      <c r="L105" s="43">
        <f t="shared" si="272"/>
        <v>0</v>
      </c>
      <c r="M105" s="43">
        <f t="shared" si="273"/>
        <v>0</v>
      </c>
      <c r="N105" s="43">
        <f t="shared" si="274"/>
        <v>0</v>
      </c>
      <c r="O105" s="43">
        <f t="shared" si="275"/>
        <v>0</v>
      </c>
    </row>
    <row r="106" spans="1:15" s="29" customFormat="1" x14ac:dyDescent="0.3">
      <c r="A106" s="43" t="str">
        <f t="shared" ref="A106" si="292">A36</f>
        <v>Egyéb be nem sorolt költségek</v>
      </c>
      <c r="B106" s="29">
        <f t="shared" si="276"/>
        <v>2021</v>
      </c>
      <c r="C106" s="29" t="str">
        <f t="shared" si="277"/>
        <v>Egyéb be nem sorolt költségek2021Érték (eFt)</v>
      </c>
      <c r="D106" s="43">
        <f t="shared" si="264"/>
        <v>0</v>
      </c>
      <c r="E106" s="43">
        <f t="shared" si="265"/>
        <v>0</v>
      </c>
      <c r="F106" s="43">
        <f t="shared" si="266"/>
        <v>0</v>
      </c>
      <c r="G106" s="43">
        <f t="shared" si="267"/>
        <v>0</v>
      </c>
      <c r="H106" s="43">
        <f t="shared" si="268"/>
        <v>0</v>
      </c>
      <c r="I106" s="43">
        <f t="shared" si="269"/>
        <v>0</v>
      </c>
      <c r="J106" s="43">
        <f t="shared" si="270"/>
        <v>0</v>
      </c>
      <c r="K106" s="43">
        <f t="shared" si="271"/>
        <v>0</v>
      </c>
      <c r="L106" s="43">
        <f t="shared" si="272"/>
        <v>0</v>
      </c>
      <c r="M106" s="43">
        <f t="shared" si="273"/>
        <v>0</v>
      </c>
      <c r="N106" s="43">
        <f t="shared" si="274"/>
        <v>0</v>
      </c>
      <c r="O106" s="43">
        <f t="shared" si="275"/>
        <v>0</v>
      </c>
    </row>
    <row r="107" spans="1:15" s="29" customFormat="1" x14ac:dyDescent="0.3">
      <c r="A107" s="43" t="str">
        <f t="shared" ref="A107:A109" si="293">A106</f>
        <v>Egyéb be nem sorolt költségek</v>
      </c>
      <c r="B107" s="29">
        <f t="shared" si="276"/>
        <v>2022</v>
      </c>
      <c r="C107" s="29" t="str">
        <f t="shared" si="277"/>
        <v>Egyéb be nem sorolt költségek2022Érték (eFt)</v>
      </c>
      <c r="D107" s="43">
        <f t="shared" si="264"/>
        <v>0</v>
      </c>
      <c r="E107" s="43">
        <f t="shared" si="265"/>
        <v>0</v>
      </c>
      <c r="F107" s="43">
        <f t="shared" si="266"/>
        <v>0</v>
      </c>
      <c r="G107" s="43">
        <f t="shared" si="267"/>
        <v>0</v>
      </c>
      <c r="H107" s="43">
        <f t="shared" si="268"/>
        <v>0</v>
      </c>
      <c r="I107" s="43">
        <f t="shared" si="269"/>
        <v>0</v>
      </c>
      <c r="J107" s="43">
        <f t="shared" si="270"/>
        <v>0</v>
      </c>
      <c r="K107" s="43">
        <f t="shared" si="271"/>
        <v>0</v>
      </c>
      <c r="L107" s="43">
        <f t="shared" si="272"/>
        <v>0</v>
      </c>
      <c r="M107" s="43">
        <f t="shared" si="273"/>
        <v>0</v>
      </c>
      <c r="N107" s="43">
        <f t="shared" si="274"/>
        <v>0</v>
      </c>
      <c r="O107" s="43">
        <f t="shared" si="275"/>
        <v>0</v>
      </c>
    </row>
    <row r="108" spans="1:15" s="29" customFormat="1" x14ac:dyDescent="0.3">
      <c r="A108" s="43" t="str">
        <f t="shared" ref="A108" si="294">A40</f>
        <v>EREDMÉNY</v>
      </c>
      <c r="B108" s="29">
        <f t="shared" si="276"/>
        <v>2021</v>
      </c>
      <c r="C108" s="29" t="str">
        <f t="shared" si="277"/>
        <v>EREDMÉNY2021Érték (eFt)</v>
      </c>
      <c r="D108" s="43">
        <f t="shared" si="264"/>
        <v>0</v>
      </c>
      <c r="E108" s="43">
        <f t="shared" si="265"/>
        <v>0</v>
      </c>
      <c r="F108" s="43">
        <f t="shared" si="266"/>
        <v>0</v>
      </c>
      <c r="G108" s="43">
        <f t="shared" si="267"/>
        <v>0</v>
      </c>
      <c r="H108" s="43">
        <f t="shared" si="268"/>
        <v>0</v>
      </c>
      <c r="I108" s="43">
        <f t="shared" si="269"/>
        <v>0</v>
      </c>
      <c r="J108" s="43">
        <f t="shared" si="270"/>
        <v>0</v>
      </c>
      <c r="K108" s="43">
        <f t="shared" si="271"/>
        <v>0</v>
      </c>
      <c r="L108" s="43">
        <f t="shared" si="272"/>
        <v>0</v>
      </c>
      <c r="M108" s="43">
        <f t="shared" si="273"/>
        <v>0</v>
      </c>
      <c r="N108" s="43">
        <f t="shared" si="274"/>
        <v>0</v>
      </c>
      <c r="O108" s="43">
        <f t="shared" si="275"/>
        <v>0</v>
      </c>
    </row>
    <row r="109" spans="1:15" s="29" customFormat="1" x14ac:dyDescent="0.3">
      <c r="A109" s="43" t="str">
        <f t="shared" si="293"/>
        <v>EREDMÉNY</v>
      </c>
      <c r="B109" s="29">
        <f t="shared" si="276"/>
        <v>2022</v>
      </c>
      <c r="C109" s="29" t="str">
        <f t="shared" si="277"/>
        <v>EREDMÉNY2022Érték (eFt)</v>
      </c>
      <c r="D109" s="43">
        <f t="shared" si="264"/>
        <v>0</v>
      </c>
      <c r="E109" s="43">
        <f t="shared" si="265"/>
        <v>0</v>
      </c>
      <c r="F109" s="43">
        <f t="shared" si="266"/>
        <v>0</v>
      </c>
      <c r="G109" s="43">
        <f t="shared" si="267"/>
        <v>0</v>
      </c>
      <c r="H109" s="43">
        <f t="shared" si="268"/>
        <v>0</v>
      </c>
      <c r="I109" s="43">
        <f t="shared" si="269"/>
        <v>0</v>
      </c>
      <c r="J109" s="43">
        <f t="shared" si="270"/>
        <v>0</v>
      </c>
      <c r="K109" s="43">
        <f t="shared" si="271"/>
        <v>0</v>
      </c>
      <c r="L109" s="43">
        <f t="shared" si="272"/>
        <v>0</v>
      </c>
      <c r="M109" s="43">
        <f t="shared" si="273"/>
        <v>0</v>
      </c>
      <c r="N109" s="43">
        <f t="shared" si="274"/>
        <v>0</v>
      </c>
      <c r="O109" s="43">
        <f t="shared" si="275"/>
        <v>0</v>
      </c>
    </row>
    <row r="110" spans="1:15" s="29" customFormat="1" x14ac:dyDescent="0.3"/>
    <row r="111" spans="1:15" s="29" customFormat="1" x14ac:dyDescent="0.3">
      <c r="D111" s="42" t="s">
        <v>6</v>
      </c>
      <c r="E111" s="42" t="s">
        <v>7</v>
      </c>
      <c r="F111" s="42" t="s">
        <v>8</v>
      </c>
      <c r="G111" s="42" t="s">
        <v>9</v>
      </c>
      <c r="H111" s="42" t="s">
        <v>10</v>
      </c>
      <c r="I111" s="42" t="s">
        <v>11</v>
      </c>
      <c r="J111" s="42" t="s">
        <v>12</v>
      </c>
      <c r="K111" s="42" t="s">
        <v>13</v>
      </c>
      <c r="L111" s="42" t="s">
        <v>14</v>
      </c>
      <c r="M111" s="42" t="s">
        <v>15</v>
      </c>
      <c r="N111" s="42" t="s">
        <v>16</v>
      </c>
      <c r="O111" s="42" t="s">
        <v>17</v>
      </c>
    </row>
    <row r="112" spans="1:15" s="29" customFormat="1" x14ac:dyDescent="0.3">
      <c r="A112" s="43" t="str">
        <f>A20</f>
        <v>ÖSSZES ÁRBEVÉTEL</v>
      </c>
      <c r="B112" s="29">
        <f>B20</f>
        <v>2021</v>
      </c>
      <c r="C112" s="29" t="str">
        <f>CONCATENATE(A112,B112,$A$151)</f>
        <v>ÖSSZES ÁRBEVÉTEL2021%</v>
      </c>
    </row>
    <row r="113" spans="1:15" s="29" customFormat="1" x14ac:dyDescent="0.3">
      <c r="A113" s="43" t="str">
        <f>A112</f>
        <v>ÖSSZES ÁRBEVÉTEL</v>
      </c>
      <c r="B113" s="29">
        <f t="shared" ref="B113:B133" si="295">B21</f>
        <v>2022</v>
      </c>
      <c r="C113" s="29" t="str">
        <f t="shared" ref="C113:C133" si="296">CONCATENATE(A113,B113,$A$151)</f>
        <v>ÖSSZES ÁRBEVÉTEL2022%</v>
      </c>
    </row>
    <row r="114" spans="1:15" s="29" customFormat="1" x14ac:dyDescent="0.3">
      <c r="A114" s="43" t="str">
        <f t="shared" ref="A114" si="297">A22</f>
        <v>Alapanyagok</v>
      </c>
      <c r="B114" s="29">
        <f t="shared" si="295"/>
        <v>2021</v>
      </c>
      <c r="C114" s="29" t="str">
        <f t="shared" si="296"/>
        <v>Alapanyagok2021%</v>
      </c>
      <c r="D114" s="44" t="str">
        <f>D22</f>
        <v/>
      </c>
      <c r="E114" s="44" t="str">
        <f>F22</f>
        <v/>
      </c>
      <c r="F114" s="44" t="str">
        <f>H22</f>
        <v/>
      </c>
      <c r="G114" s="44" t="str">
        <f>J22</f>
        <v/>
      </c>
      <c r="H114" s="44" t="str">
        <f>L22</f>
        <v/>
      </c>
      <c r="I114" s="44" t="str">
        <f>N22</f>
        <v/>
      </c>
      <c r="J114" s="44" t="str">
        <f>P22</f>
        <v/>
      </c>
      <c r="K114" s="44" t="str">
        <f>R22</f>
        <v/>
      </c>
      <c r="L114" s="44" t="str">
        <f>T22</f>
        <v/>
      </c>
      <c r="M114" s="44" t="str">
        <f>V22</f>
        <v/>
      </c>
      <c r="N114" s="44" t="str">
        <f>X22</f>
        <v/>
      </c>
      <c r="O114" s="44" t="str">
        <f>Z22</f>
        <v/>
      </c>
    </row>
    <row r="115" spans="1:15" s="29" customFormat="1" x14ac:dyDescent="0.3">
      <c r="A115" s="43" t="str">
        <f t="shared" ref="A115" si="298">A114</f>
        <v>Alapanyagok</v>
      </c>
      <c r="B115" s="29">
        <f t="shared" si="295"/>
        <v>2022</v>
      </c>
      <c r="C115" s="29" t="str">
        <f t="shared" si="296"/>
        <v>Alapanyagok2022%</v>
      </c>
      <c r="D115" s="44" t="str">
        <f t="shared" ref="D115:D133" si="299">D23</f>
        <v/>
      </c>
      <c r="E115" s="44" t="str">
        <f t="shared" ref="E115:E133" si="300">F23</f>
        <v/>
      </c>
      <c r="F115" s="44" t="str">
        <f t="shared" ref="F115:F133" si="301">H23</f>
        <v/>
      </c>
      <c r="G115" s="44" t="str">
        <f t="shared" ref="G115:G133" si="302">J23</f>
        <v/>
      </c>
      <c r="H115" s="44" t="str">
        <f t="shared" ref="H115:H133" si="303">L23</f>
        <v/>
      </c>
      <c r="I115" s="44" t="str">
        <f t="shared" ref="I115:I133" si="304">N23</f>
        <v/>
      </c>
      <c r="J115" s="44" t="str">
        <f t="shared" ref="J115:J133" si="305">P23</f>
        <v/>
      </c>
      <c r="K115" s="44" t="str">
        <f t="shared" ref="K115:K133" si="306">R23</f>
        <v/>
      </c>
      <c r="L115" s="44" t="str">
        <f t="shared" ref="L115:L133" si="307">T23</f>
        <v/>
      </c>
      <c r="M115" s="44" t="str">
        <f t="shared" ref="M115:M133" si="308">V23</f>
        <v/>
      </c>
      <c r="N115" s="44" t="str">
        <f t="shared" ref="N115:N133" si="309">X23</f>
        <v/>
      </c>
      <c r="O115" s="44" t="str">
        <f t="shared" ref="O115:O133" si="310">Z23</f>
        <v/>
      </c>
    </row>
    <row r="116" spans="1:15" s="29" customFormat="1" x14ac:dyDescent="0.3">
      <c r="A116" s="43" t="str">
        <f t="shared" ref="A116" si="311">A24</f>
        <v>Egyéb anyagok</v>
      </c>
      <c r="B116" s="29">
        <f t="shared" si="295"/>
        <v>2021</v>
      </c>
      <c r="C116" s="29" t="str">
        <f t="shared" si="296"/>
        <v>Egyéb anyagok2021%</v>
      </c>
      <c r="D116" s="44" t="str">
        <f t="shared" si="299"/>
        <v/>
      </c>
      <c r="E116" s="44" t="str">
        <f t="shared" si="300"/>
        <v/>
      </c>
      <c r="F116" s="44" t="str">
        <f t="shared" si="301"/>
        <v/>
      </c>
      <c r="G116" s="44" t="str">
        <f t="shared" si="302"/>
        <v/>
      </c>
      <c r="H116" s="44" t="str">
        <f t="shared" si="303"/>
        <v/>
      </c>
      <c r="I116" s="44" t="str">
        <f t="shared" si="304"/>
        <v/>
      </c>
      <c r="J116" s="44" t="str">
        <f t="shared" si="305"/>
        <v/>
      </c>
      <c r="K116" s="44" t="str">
        <f t="shared" si="306"/>
        <v/>
      </c>
      <c r="L116" s="44" t="str">
        <f t="shared" si="307"/>
        <v/>
      </c>
      <c r="M116" s="44" t="str">
        <f t="shared" si="308"/>
        <v/>
      </c>
      <c r="N116" s="44" t="str">
        <f t="shared" si="309"/>
        <v/>
      </c>
      <c r="O116" s="44" t="str">
        <f t="shared" si="310"/>
        <v/>
      </c>
    </row>
    <row r="117" spans="1:15" s="29" customFormat="1" x14ac:dyDescent="0.3">
      <c r="A117" s="43" t="str">
        <f t="shared" ref="A117" si="312">A116</f>
        <v>Egyéb anyagok</v>
      </c>
      <c r="B117" s="29">
        <f t="shared" si="295"/>
        <v>2022</v>
      </c>
      <c r="C117" s="29" t="str">
        <f t="shared" si="296"/>
        <v>Egyéb anyagok2022%</v>
      </c>
      <c r="D117" s="44" t="str">
        <f t="shared" si="299"/>
        <v/>
      </c>
      <c r="E117" s="44" t="str">
        <f t="shared" si="300"/>
        <v/>
      </c>
      <c r="F117" s="44" t="str">
        <f t="shared" si="301"/>
        <v/>
      </c>
      <c r="G117" s="44" t="str">
        <f t="shared" si="302"/>
        <v/>
      </c>
      <c r="H117" s="44" t="str">
        <f t="shared" si="303"/>
        <v/>
      </c>
      <c r="I117" s="44" t="str">
        <f t="shared" si="304"/>
        <v/>
      </c>
      <c r="J117" s="44" t="str">
        <f t="shared" si="305"/>
        <v/>
      </c>
      <c r="K117" s="44" t="str">
        <f t="shared" si="306"/>
        <v/>
      </c>
      <c r="L117" s="44" t="str">
        <f t="shared" si="307"/>
        <v/>
      </c>
      <c r="M117" s="44" t="str">
        <f t="shared" si="308"/>
        <v/>
      </c>
      <c r="N117" s="44" t="str">
        <f t="shared" si="309"/>
        <v/>
      </c>
      <c r="O117" s="44" t="str">
        <f t="shared" si="310"/>
        <v/>
      </c>
    </row>
    <row r="118" spans="1:15" s="29" customFormat="1" x14ac:dyDescent="0.3">
      <c r="A118" s="43" t="str">
        <f t="shared" ref="A118" si="313">A26</f>
        <v>Személyi kiadások</v>
      </c>
      <c r="B118" s="29">
        <f t="shared" si="295"/>
        <v>2021</v>
      </c>
      <c r="C118" s="29" t="str">
        <f t="shared" si="296"/>
        <v>Személyi kiadások2021%</v>
      </c>
      <c r="D118" s="44" t="str">
        <f t="shared" si="299"/>
        <v/>
      </c>
      <c r="E118" s="44" t="str">
        <f t="shared" si="300"/>
        <v/>
      </c>
      <c r="F118" s="44" t="str">
        <f t="shared" si="301"/>
        <v/>
      </c>
      <c r="G118" s="44" t="str">
        <f t="shared" si="302"/>
        <v/>
      </c>
      <c r="H118" s="44" t="str">
        <f t="shared" si="303"/>
        <v/>
      </c>
      <c r="I118" s="44" t="str">
        <f t="shared" si="304"/>
        <v/>
      </c>
      <c r="J118" s="44" t="str">
        <f t="shared" si="305"/>
        <v/>
      </c>
      <c r="K118" s="44" t="str">
        <f t="shared" si="306"/>
        <v/>
      </c>
      <c r="L118" s="44" t="str">
        <f t="shared" si="307"/>
        <v/>
      </c>
      <c r="M118" s="44" t="str">
        <f t="shared" si="308"/>
        <v/>
      </c>
      <c r="N118" s="44" t="str">
        <f t="shared" si="309"/>
        <v/>
      </c>
      <c r="O118" s="44" t="str">
        <f t="shared" si="310"/>
        <v/>
      </c>
    </row>
    <row r="119" spans="1:15" s="29" customFormat="1" x14ac:dyDescent="0.3">
      <c r="A119" s="43" t="str">
        <f t="shared" ref="A119" si="314">A118</f>
        <v>Személyi kiadások</v>
      </c>
      <c r="B119" s="29">
        <f t="shared" si="295"/>
        <v>2022</v>
      </c>
      <c r="C119" s="29" t="str">
        <f t="shared" si="296"/>
        <v>Személyi kiadások2022%</v>
      </c>
      <c r="D119" s="44" t="str">
        <f t="shared" si="299"/>
        <v/>
      </c>
      <c r="E119" s="44" t="str">
        <f t="shared" si="300"/>
        <v/>
      </c>
      <c r="F119" s="44" t="str">
        <f t="shared" si="301"/>
        <v/>
      </c>
      <c r="G119" s="44" t="str">
        <f t="shared" si="302"/>
        <v/>
      </c>
      <c r="H119" s="44" t="str">
        <f t="shared" si="303"/>
        <v/>
      </c>
      <c r="I119" s="44" t="str">
        <f t="shared" si="304"/>
        <v/>
      </c>
      <c r="J119" s="44" t="str">
        <f t="shared" si="305"/>
        <v/>
      </c>
      <c r="K119" s="44" t="str">
        <f t="shared" si="306"/>
        <v/>
      </c>
      <c r="L119" s="44" t="str">
        <f t="shared" si="307"/>
        <v/>
      </c>
      <c r="M119" s="44" t="str">
        <f t="shared" si="308"/>
        <v/>
      </c>
      <c r="N119" s="44" t="str">
        <f t="shared" si="309"/>
        <v/>
      </c>
      <c r="O119" s="44" t="str">
        <f t="shared" si="310"/>
        <v/>
      </c>
    </row>
    <row r="120" spans="1:15" s="29" customFormat="1" x14ac:dyDescent="0.3">
      <c r="A120" s="43" t="str">
        <f t="shared" ref="A120" si="315">A28</f>
        <v>Energia és közüzemi költségek</v>
      </c>
      <c r="B120" s="29">
        <f t="shared" si="295"/>
        <v>2021</v>
      </c>
      <c r="C120" s="29" t="str">
        <f t="shared" si="296"/>
        <v>Energia és közüzemi költségek2021%</v>
      </c>
      <c r="D120" s="44" t="str">
        <f t="shared" si="299"/>
        <v/>
      </c>
      <c r="E120" s="44" t="str">
        <f t="shared" si="300"/>
        <v/>
      </c>
      <c r="F120" s="44" t="str">
        <f t="shared" si="301"/>
        <v/>
      </c>
      <c r="G120" s="44" t="str">
        <f t="shared" si="302"/>
        <v/>
      </c>
      <c r="H120" s="44" t="str">
        <f t="shared" si="303"/>
        <v/>
      </c>
      <c r="I120" s="44" t="str">
        <f t="shared" si="304"/>
        <v/>
      </c>
      <c r="J120" s="44" t="str">
        <f t="shared" si="305"/>
        <v/>
      </c>
      <c r="K120" s="44" t="str">
        <f t="shared" si="306"/>
        <v/>
      </c>
      <c r="L120" s="44" t="str">
        <f t="shared" si="307"/>
        <v/>
      </c>
      <c r="M120" s="44" t="str">
        <f t="shared" si="308"/>
        <v/>
      </c>
      <c r="N120" s="44" t="str">
        <f t="shared" si="309"/>
        <v/>
      </c>
      <c r="O120" s="44" t="str">
        <f t="shared" si="310"/>
        <v/>
      </c>
    </row>
    <row r="121" spans="1:15" s="29" customFormat="1" x14ac:dyDescent="0.3">
      <c r="A121" s="43" t="str">
        <f t="shared" ref="A121" si="316">A120</f>
        <v>Energia és közüzemi költségek</v>
      </c>
      <c r="B121" s="29">
        <f t="shared" si="295"/>
        <v>2022</v>
      </c>
      <c r="C121" s="29" t="str">
        <f t="shared" si="296"/>
        <v>Energia és közüzemi költségek2022%</v>
      </c>
      <c r="D121" s="44" t="str">
        <f t="shared" si="299"/>
        <v/>
      </c>
      <c r="E121" s="44" t="str">
        <f t="shared" si="300"/>
        <v/>
      </c>
      <c r="F121" s="44" t="str">
        <f t="shared" si="301"/>
        <v/>
      </c>
      <c r="G121" s="44" t="str">
        <f t="shared" si="302"/>
        <v/>
      </c>
      <c r="H121" s="44" t="str">
        <f t="shared" si="303"/>
        <v/>
      </c>
      <c r="I121" s="44" t="str">
        <f t="shared" si="304"/>
        <v/>
      </c>
      <c r="J121" s="44" t="str">
        <f t="shared" si="305"/>
        <v/>
      </c>
      <c r="K121" s="44" t="str">
        <f t="shared" si="306"/>
        <v/>
      </c>
      <c r="L121" s="44" t="str">
        <f t="shared" si="307"/>
        <v/>
      </c>
      <c r="M121" s="44" t="str">
        <f t="shared" si="308"/>
        <v/>
      </c>
      <c r="N121" s="44" t="str">
        <f t="shared" si="309"/>
        <v/>
      </c>
      <c r="O121" s="44" t="str">
        <f t="shared" si="310"/>
        <v/>
      </c>
    </row>
    <row r="122" spans="1:15" s="29" customFormat="1" x14ac:dyDescent="0.3">
      <c r="A122" s="43" t="str">
        <f t="shared" ref="A122" si="317">A30</f>
        <v>Marketing költségek</v>
      </c>
      <c r="B122" s="29">
        <f t="shared" si="295"/>
        <v>2021</v>
      </c>
      <c r="C122" s="29" t="str">
        <f t="shared" si="296"/>
        <v>Marketing költségek2021%</v>
      </c>
      <c r="D122" s="44" t="str">
        <f t="shared" si="299"/>
        <v/>
      </c>
      <c r="E122" s="44" t="str">
        <f t="shared" si="300"/>
        <v/>
      </c>
      <c r="F122" s="44" t="str">
        <f t="shared" si="301"/>
        <v/>
      </c>
      <c r="G122" s="44" t="str">
        <f t="shared" si="302"/>
        <v/>
      </c>
      <c r="H122" s="44" t="str">
        <f t="shared" si="303"/>
        <v/>
      </c>
      <c r="I122" s="44" t="str">
        <f t="shared" si="304"/>
        <v/>
      </c>
      <c r="J122" s="44" t="str">
        <f t="shared" si="305"/>
        <v/>
      </c>
      <c r="K122" s="44" t="str">
        <f t="shared" si="306"/>
        <v/>
      </c>
      <c r="L122" s="44" t="str">
        <f t="shared" si="307"/>
        <v/>
      </c>
      <c r="M122" s="44" t="str">
        <f t="shared" si="308"/>
        <v/>
      </c>
      <c r="N122" s="44" t="str">
        <f t="shared" si="309"/>
        <v/>
      </c>
      <c r="O122" s="44" t="str">
        <f t="shared" si="310"/>
        <v/>
      </c>
    </row>
    <row r="123" spans="1:15" s="29" customFormat="1" x14ac:dyDescent="0.3">
      <c r="A123" s="43" t="str">
        <f t="shared" ref="A123" si="318">A122</f>
        <v>Marketing költségek</v>
      </c>
      <c r="B123" s="29">
        <f t="shared" si="295"/>
        <v>2022</v>
      </c>
      <c r="C123" s="29" t="str">
        <f t="shared" si="296"/>
        <v>Marketing költségek2022%</v>
      </c>
      <c r="D123" s="44" t="str">
        <f t="shared" si="299"/>
        <v/>
      </c>
      <c r="E123" s="44" t="str">
        <f t="shared" si="300"/>
        <v/>
      </c>
      <c r="F123" s="44" t="str">
        <f t="shared" si="301"/>
        <v/>
      </c>
      <c r="G123" s="44" t="str">
        <f t="shared" si="302"/>
        <v/>
      </c>
      <c r="H123" s="44" t="str">
        <f t="shared" si="303"/>
        <v/>
      </c>
      <c r="I123" s="44" t="str">
        <f t="shared" si="304"/>
        <v/>
      </c>
      <c r="J123" s="44" t="str">
        <f t="shared" si="305"/>
        <v/>
      </c>
      <c r="K123" s="44" t="str">
        <f t="shared" si="306"/>
        <v/>
      </c>
      <c r="L123" s="44" t="str">
        <f t="shared" si="307"/>
        <v/>
      </c>
      <c r="M123" s="44" t="str">
        <f t="shared" si="308"/>
        <v/>
      </c>
      <c r="N123" s="44" t="str">
        <f t="shared" si="309"/>
        <v/>
      </c>
      <c r="O123" s="44" t="str">
        <f t="shared" si="310"/>
        <v/>
      </c>
    </row>
    <row r="124" spans="1:15" s="29" customFormat="1" x14ac:dyDescent="0.3">
      <c r="A124" s="43" t="str">
        <f t="shared" ref="A124" si="319">A32</f>
        <v>Egyéb nem anyagjellegű szolgáltatások</v>
      </c>
      <c r="B124" s="29">
        <f t="shared" si="295"/>
        <v>2021</v>
      </c>
      <c r="C124" s="29" t="str">
        <f t="shared" si="296"/>
        <v>Egyéb nem anyagjellegű szolgáltatások2021%</v>
      </c>
      <c r="D124" s="44" t="str">
        <f t="shared" si="299"/>
        <v/>
      </c>
      <c r="E124" s="44" t="str">
        <f t="shared" si="300"/>
        <v/>
      </c>
      <c r="F124" s="44" t="str">
        <f t="shared" si="301"/>
        <v/>
      </c>
      <c r="G124" s="44" t="str">
        <f t="shared" si="302"/>
        <v/>
      </c>
      <c r="H124" s="44" t="str">
        <f t="shared" si="303"/>
        <v/>
      </c>
      <c r="I124" s="44" t="str">
        <f t="shared" si="304"/>
        <v/>
      </c>
      <c r="J124" s="44" t="str">
        <f t="shared" si="305"/>
        <v/>
      </c>
      <c r="K124" s="44" t="str">
        <f t="shared" si="306"/>
        <v/>
      </c>
      <c r="L124" s="44" t="str">
        <f t="shared" si="307"/>
        <v/>
      </c>
      <c r="M124" s="44" t="str">
        <f t="shared" si="308"/>
        <v/>
      </c>
      <c r="N124" s="44" t="str">
        <f t="shared" si="309"/>
        <v/>
      </c>
      <c r="O124" s="44" t="str">
        <f t="shared" si="310"/>
        <v/>
      </c>
    </row>
    <row r="125" spans="1:15" s="29" customFormat="1" x14ac:dyDescent="0.3">
      <c r="A125" s="43" t="str">
        <f t="shared" ref="A125" si="320">A124</f>
        <v>Egyéb nem anyagjellegű szolgáltatások</v>
      </c>
      <c r="B125" s="29">
        <f t="shared" si="295"/>
        <v>2022</v>
      </c>
      <c r="C125" s="29" t="str">
        <f t="shared" si="296"/>
        <v>Egyéb nem anyagjellegű szolgáltatások2022%</v>
      </c>
      <c r="D125" s="44" t="str">
        <f t="shared" si="299"/>
        <v/>
      </c>
      <c r="E125" s="44" t="str">
        <f t="shared" si="300"/>
        <v/>
      </c>
      <c r="F125" s="44" t="str">
        <f t="shared" si="301"/>
        <v/>
      </c>
      <c r="G125" s="44" t="str">
        <f t="shared" si="302"/>
        <v/>
      </c>
      <c r="H125" s="44" t="str">
        <f t="shared" si="303"/>
        <v/>
      </c>
      <c r="I125" s="44" t="str">
        <f t="shared" si="304"/>
        <v/>
      </c>
      <c r="J125" s="44" t="str">
        <f t="shared" si="305"/>
        <v/>
      </c>
      <c r="K125" s="44" t="str">
        <f t="shared" si="306"/>
        <v/>
      </c>
      <c r="L125" s="44" t="str">
        <f t="shared" si="307"/>
        <v/>
      </c>
      <c r="M125" s="44" t="str">
        <f t="shared" si="308"/>
        <v/>
      </c>
      <c r="N125" s="44" t="str">
        <f t="shared" si="309"/>
        <v/>
      </c>
      <c r="O125" s="44" t="str">
        <f t="shared" si="310"/>
        <v/>
      </c>
    </row>
    <row r="126" spans="1:15" s="29" customFormat="1" x14ac:dyDescent="0.3">
      <c r="A126" s="43" t="str">
        <f t="shared" ref="A126" si="321">A34</f>
        <v>Egyéb működési költségek</v>
      </c>
      <c r="B126" s="29">
        <f t="shared" si="295"/>
        <v>2021</v>
      </c>
      <c r="C126" s="29" t="str">
        <f t="shared" si="296"/>
        <v>Egyéb működési költségek2021%</v>
      </c>
      <c r="D126" s="44" t="str">
        <f t="shared" si="299"/>
        <v/>
      </c>
      <c r="E126" s="44" t="str">
        <f t="shared" si="300"/>
        <v/>
      </c>
      <c r="F126" s="44" t="str">
        <f t="shared" si="301"/>
        <v/>
      </c>
      <c r="G126" s="44" t="str">
        <f t="shared" si="302"/>
        <v/>
      </c>
      <c r="H126" s="44" t="str">
        <f t="shared" si="303"/>
        <v/>
      </c>
      <c r="I126" s="44" t="str">
        <f t="shared" si="304"/>
        <v/>
      </c>
      <c r="J126" s="44" t="str">
        <f t="shared" si="305"/>
        <v/>
      </c>
      <c r="K126" s="44" t="str">
        <f t="shared" si="306"/>
        <v/>
      </c>
      <c r="L126" s="44" t="str">
        <f t="shared" si="307"/>
        <v/>
      </c>
      <c r="M126" s="44" t="str">
        <f t="shared" si="308"/>
        <v/>
      </c>
      <c r="N126" s="44" t="str">
        <f t="shared" si="309"/>
        <v/>
      </c>
      <c r="O126" s="44" t="str">
        <f t="shared" si="310"/>
        <v/>
      </c>
    </row>
    <row r="127" spans="1:15" s="29" customFormat="1" x14ac:dyDescent="0.3">
      <c r="A127" s="43" t="str">
        <f t="shared" ref="A127" si="322">A126</f>
        <v>Egyéb működési költségek</v>
      </c>
      <c r="B127" s="29">
        <f t="shared" si="295"/>
        <v>2022</v>
      </c>
      <c r="C127" s="29" t="str">
        <f t="shared" si="296"/>
        <v>Egyéb működési költségek2022%</v>
      </c>
      <c r="D127" s="44" t="str">
        <f t="shared" si="299"/>
        <v/>
      </c>
      <c r="E127" s="44" t="str">
        <f t="shared" si="300"/>
        <v/>
      </c>
      <c r="F127" s="44" t="str">
        <f t="shared" si="301"/>
        <v/>
      </c>
      <c r="G127" s="44" t="str">
        <f t="shared" si="302"/>
        <v/>
      </c>
      <c r="H127" s="44" t="str">
        <f t="shared" si="303"/>
        <v/>
      </c>
      <c r="I127" s="44" t="str">
        <f t="shared" si="304"/>
        <v/>
      </c>
      <c r="J127" s="44" t="str">
        <f t="shared" si="305"/>
        <v/>
      </c>
      <c r="K127" s="44" t="str">
        <f t="shared" si="306"/>
        <v/>
      </c>
      <c r="L127" s="44" t="str">
        <f t="shared" si="307"/>
        <v/>
      </c>
      <c r="M127" s="44" t="str">
        <f t="shared" si="308"/>
        <v/>
      </c>
      <c r="N127" s="44" t="str">
        <f t="shared" si="309"/>
        <v/>
      </c>
      <c r="O127" s="44" t="str">
        <f t="shared" si="310"/>
        <v/>
      </c>
    </row>
    <row r="128" spans="1:15" s="29" customFormat="1" x14ac:dyDescent="0.3">
      <c r="A128" s="43" t="str">
        <f>A36</f>
        <v>Egyéb be nem sorolt költségek</v>
      </c>
      <c r="B128" s="29">
        <f t="shared" si="295"/>
        <v>2021</v>
      </c>
      <c r="C128" s="29" t="str">
        <f t="shared" si="296"/>
        <v>Egyéb be nem sorolt költségek2021%</v>
      </c>
      <c r="D128" s="44" t="str">
        <f t="shared" si="299"/>
        <v/>
      </c>
      <c r="E128" s="44" t="str">
        <f t="shared" si="300"/>
        <v/>
      </c>
      <c r="F128" s="44" t="str">
        <f t="shared" si="301"/>
        <v/>
      </c>
      <c r="G128" s="44" t="str">
        <f t="shared" si="302"/>
        <v/>
      </c>
      <c r="H128" s="44" t="str">
        <f t="shared" si="303"/>
        <v/>
      </c>
      <c r="I128" s="44" t="str">
        <f t="shared" si="304"/>
        <v/>
      </c>
      <c r="J128" s="44" t="str">
        <f t="shared" si="305"/>
        <v/>
      </c>
      <c r="K128" s="44" t="str">
        <f t="shared" si="306"/>
        <v/>
      </c>
      <c r="L128" s="44" t="str">
        <f t="shared" si="307"/>
        <v/>
      </c>
      <c r="M128" s="44" t="str">
        <f t="shared" si="308"/>
        <v/>
      </c>
      <c r="N128" s="44" t="str">
        <f t="shared" si="309"/>
        <v/>
      </c>
      <c r="O128" s="44" t="str">
        <f t="shared" si="310"/>
        <v/>
      </c>
    </row>
    <row r="129" spans="1:15" s="29" customFormat="1" x14ac:dyDescent="0.3">
      <c r="A129" s="43" t="str">
        <f t="shared" ref="A129:A133" si="323">A128</f>
        <v>Egyéb be nem sorolt költségek</v>
      </c>
      <c r="B129" s="29">
        <f t="shared" si="295"/>
        <v>2022</v>
      </c>
      <c r="C129" s="29" t="str">
        <f t="shared" si="296"/>
        <v>Egyéb be nem sorolt költségek2022%</v>
      </c>
      <c r="D129" s="44" t="str">
        <f t="shared" si="299"/>
        <v/>
      </c>
      <c r="E129" s="44" t="str">
        <f t="shared" si="300"/>
        <v/>
      </c>
      <c r="F129" s="44" t="str">
        <f t="shared" si="301"/>
        <v/>
      </c>
      <c r="G129" s="44" t="str">
        <f t="shared" si="302"/>
        <v/>
      </c>
      <c r="H129" s="44" t="str">
        <f t="shared" si="303"/>
        <v/>
      </c>
      <c r="I129" s="44" t="str">
        <f t="shared" si="304"/>
        <v/>
      </c>
      <c r="J129" s="44" t="str">
        <f t="shared" si="305"/>
        <v/>
      </c>
      <c r="K129" s="44" t="str">
        <f t="shared" si="306"/>
        <v/>
      </c>
      <c r="L129" s="44" t="str">
        <f t="shared" si="307"/>
        <v/>
      </c>
      <c r="M129" s="44" t="str">
        <f t="shared" si="308"/>
        <v/>
      </c>
      <c r="N129" s="44" t="str">
        <f t="shared" si="309"/>
        <v/>
      </c>
      <c r="O129" s="44" t="str">
        <f t="shared" si="310"/>
        <v/>
      </c>
    </row>
    <row r="130" spans="1:15" s="29" customFormat="1" x14ac:dyDescent="0.3">
      <c r="A130" s="43" t="str">
        <f>A38</f>
        <v>ÖSSZES KÖLTSÉG</v>
      </c>
      <c r="B130" s="29">
        <f t="shared" si="295"/>
        <v>2021</v>
      </c>
      <c r="C130" s="29" t="str">
        <f t="shared" si="296"/>
        <v>ÖSSZES KÖLTSÉG2021%</v>
      </c>
      <c r="D130" s="44" t="str">
        <f t="shared" si="299"/>
        <v/>
      </c>
      <c r="E130" s="44" t="str">
        <f t="shared" si="300"/>
        <v/>
      </c>
      <c r="F130" s="44" t="str">
        <f t="shared" si="301"/>
        <v/>
      </c>
      <c r="G130" s="44" t="str">
        <f t="shared" si="302"/>
        <v/>
      </c>
      <c r="H130" s="44" t="str">
        <f t="shared" si="303"/>
        <v/>
      </c>
      <c r="I130" s="44" t="str">
        <f t="shared" si="304"/>
        <v/>
      </c>
      <c r="J130" s="44" t="str">
        <f t="shared" si="305"/>
        <v/>
      </c>
      <c r="K130" s="44" t="str">
        <f t="shared" si="306"/>
        <v/>
      </c>
      <c r="L130" s="44" t="str">
        <f t="shared" si="307"/>
        <v/>
      </c>
      <c r="M130" s="44" t="str">
        <f t="shared" si="308"/>
        <v/>
      </c>
      <c r="N130" s="44" t="str">
        <f t="shared" si="309"/>
        <v/>
      </c>
      <c r="O130" s="44" t="str">
        <f t="shared" si="310"/>
        <v/>
      </c>
    </row>
    <row r="131" spans="1:15" s="29" customFormat="1" x14ac:dyDescent="0.3">
      <c r="A131" s="43" t="str">
        <f t="shared" si="323"/>
        <v>ÖSSZES KÖLTSÉG</v>
      </c>
      <c r="B131" s="29">
        <f t="shared" si="295"/>
        <v>2022</v>
      </c>
      <c r="C131" s="29" t="str">
        <f t="shared" si="296"/>
        <v>ÖSSZES KÖLTSÉG2022%</v>
      </c>
      <c r="D131" s="44" t="str">
        <f t="shared" si="299"/>
        <v/>
      </c>
      <c r="E131" s="44" t="str">
        <f t="shared" si="300"/>
        <v/>
      </c>
      <c r="F131" s="44" t="str">
        <f t="shared" si="301"/>
        <v/>
      </c>
      <c r="G131" s="44" t="str">
        <f t="shared" si="302"/>
        <v/>
      </c>
      <c r="H131" s="44" t="str">
        <f t="shared" si="303"/>
        <v/>
      </c>
      <c r="I131" s="44" t="str">
        <f t="shared" si="304"/>
        <v/>
      </c>
      <c r="J131" s="44" t="str">
        <f t="shared" si="305"/>
        <v/>
      </c>
      <c r="K131" s="44" t="str">
        <f t="shared" si="306"/>
        <v/>
      </c>
      <c r="L131" s="44" t="str">
        <f t="shared" si="307"/>
        <v/>
      </c>
      <c r="M131" s="44" t="str">
        <f t="shared" si="308"/>
        <v/>
      </c>
      <c r="N131" s="44" t="str">
        <f t="shared" si="309"/>
        <v/>
      </c>
      <c r="O131" s="44" t="str">
        <f t="shared" si="310"/>
        <v/>
      </c>
    </row>
    <row r="132" spans="1:15" s="29" customFormat="1" x14ac:dyDescent="0.3">
      <c r="A132" s="43" t="str">
        <f>A40</f>
        <v>EREDMÉNY</v>
      </c>
      <c r="B132" s="29">
        <f t="shared" si="295"/>
        <v>2021</v>
      </c>
      <c r="C132" s="29" t="str">
        <f t="shared" si="296"/>
        <v>EREDMÉNY2021%</v>
      </c>
      <c r="D132" s="44" t="str">
        <f t="shared" si="299"/>
        <v/>
      </c>
      <c r="E132" s="44" t="str">
        <f t="shared" si="300"/>
        <v/>
      </c>
      <c r="F132" s="44" t="str">
        <f t="shared" si="301"/>
        <v/>
      </c>
      <c r="G132" s="44" t="str">
        <f t="shared" si="302"/>
        <v/>
      </c>
      <c r="H132" s="44" t="str">
        <f t="shared" si="303"/>
        <v/>
      </c>
      <c r="I132" s="44" t="str">
        <f t="shared" si="304"/>
        <v/>
      </c>
      <c r="J132" s="44" t="str">
        <f t="shared" si="305"/>
        <v/>
      </c>
      <c r="K132" s="44" t="str">
        <f t="shared" si="306"/>
        <v/>
      </c>
      <c r="L132" s="44" t="str">
        <f t="shared" si="307"/>
        <v/>
      </c>
      <c r="M132" s="44" t="str">
        <f t="shared" si="308"/>
        <v/>
      </c>
      <c r="N132" s="44" t="str">
        <f t="shared" si="309"/>
        <v/>
      </c>
      <c r="O132" s="44" t="str">
        <f t="shared" si="310"/>
        <v/>
      </c>
    </row>
    <row r="133" spans="1:15" s="29" customFormat="1" x14ac:dyDescent="0.3">
      <c r="A133" s="43" t="str">
        <f t="shared" si="323"/>
        <v>EREDMÉNY</v>
      </c>
      <c r="B133" s="29">
        <f t="shared" si="295"/>
        <v>2022</v>
      </c>
      <c r="C133" s="29" t="str">
        <f t="shared" si="296"/>
        <v>EREDMÉNY2022%</v>
      </c>
      <c r="D133" s="44" t="str">
        <f t="shared" si="299"/>
        <v/>
      </c>
      <c r="E133" s="44" t="str">
        <f t="shared" si="300"/>
        <v/>
      </c>
      <c r="F133" s="44" t="str">
        <f t="shared" si="301"/>
        <v/>
      </c>
      <c r="G133" s="44" t="str">
        <f t="shared" si="302"/>
        <v/>
      </c>
      <c r="H133" s="44" t="str">
        <f t="shared" si="303"/>
        <v/>
      </c>
      <c r="I133" s="44" t="str">
        <f t="shared" si="304"/>
        <v/>
      </c>
      <c r="J133" s="44" t="str">
        <f t="shared" si="305"/>
        <v/>
      </c>
      <c r="K133" s="44" t="str">
        <f t="shared" si="306"/>
        <v/>
      </c>
      <c r="L133" s="44" t="str">
        <f t="shared" si="307"/>
        <v/>
      </c>
      <c r="M133" s="44" t="str">
        <f t="shared" si="308"/>
        <v/>
      </c>
      <c r="N133" s="44" t="str">
        <f t="shared" si="309"/>
        <v/>
      </c>
      <c r="O133" s="44" t="str">
        <f t="shared" si="310"/>
        <v/>
      </c>
    </row>
    <row r="134" spans="1:15" s="29" customFormat="1" x14ac:dyDescent="0.3"/>
    <row r="135" spans="1:15" s="29" customFormat="1" x14ac:dyDescent="0.3">
      <c r="C135" s="29">
        <v>1</v>
      </c>
      <c r="D135" s="29">
        <v>2</v>
      </c>
      <c r="E135" s="29">
        <v>3</v>
      </c>
      <c r="F135" s="29">
        <v>4</v>
      </c>
      <c r="G135" s="29">
        <v>5</v>
      </c>
      <c r="H135" s="29">
        <v>6</v>
      </c>
      <c r="I135" s="29">
        <v>7</v>
      </c>
      <c r="J135" s="29">
        <v>8</v>
      </c>
      <c r="K135" s="29">
        <v>9</v>
      </c>
      <c r="L135" s="29">
        <v>10</v>
      </c>
      <c r="M135" s="29">
        <v>11</v>
      </c>
      <c r="N135" s="29">
        <v>12</v>
      </c>
      <c r="O135" s="29">
        <v>13</v>
      </c>
    </row>
    <row r="136" spans="1:15" s="29" customFormat="1" x14ac:dyDescent="0.3"/>
    <row r="137" spans="1:15" s="29" customFormat="1" x14ac:dyDescent="0.3"/>
    <row r="138" spans="1:15" s="29" customFormat="1" x14ac:dyDescent="0.3">
      <c r="A138" s="29" t="s">
        <v>22</v>
      </c>
    </row>
    <row r="139" spans="1:15" s="29" customFormat="1" x14ac:dyDescent="0.3">
      <c r="A139" s="29" t="s">
        <v>0</v>
      </c>
    </row>
    <row r="140" spans="1:15" s="29" customFormat="1" x14ac:dyDescent="0.3">
      <c r="A140" s="29" t="s">
        <v>1</v>
      </c>
    </row>
    <row r="141" spans="1:15" s="29" customFormat="1" x14ac:dyDescent="0.3">
      <c r="A141" s="29" t="s">
        <v>2</v>
      </c>
    </row>
    <row r="142" spans="1:15" s="29" customFormat="1" x14ac:dyDescent="0.3">
      <c r="A142" s="29" t="s">
        <v>3</v>
      </c>
    </row>
    <row r="143" spans="1:15" s="29" customFormat="1" x14ac:dyDescent="0.3">
      <c r="A143" s="29" t="s">
        <v>19</v>
      </c>
    </row>
    <row r="144" spans="1:15" s="29" customFormat="1" x14ac:dyDescent="0.3">
      <c r="A144" s="29" t="s">
        <v>20</v>
      </c>
    </row>
    <row r="145" spans="1:14" s="29" customFormat="1" x14ac:dyDescent="0.3">
      <c r="A145" s="29" t="s">
        <v>4</v>
      </c>
    </row>
    <row r="146" spans="1:14" s="29" customFormat="1" x14ac:dyDescent="0.3">
      <c r="A146" s="29" t="s">
        <v>5</v>
      </c>
    </row>
    <row r="147" spans="1:14" s="29" customFormat="1" x14ac:dyDescent="0.3">
      <c r="A147" s="29" t="s">
        <v>21</v>
      </c>
    </row>
    <row r="148" spans="1:14" s="29" customFormat="1" x14ac:dyDescent="0.3">
      <c r="A148" s="29" t="s">
        <v>23</v>
      </c>
    </row>
    <row r="149" spans="1:14" s="29" customFormat="1" x14ac:dyDescent="0.3"/>
    <row r="150" spans="1:14" s="29" customFormat="1" x14ac:dyDescent="0.3">
      <c r="A150" s="29" t="s">
        <v>24</v>
      </c>
    </row>
    <row r="151" spans="1:14" s="29" customFormat="1" x14ac:dyDescent="0.3">
      <c r="A151" s="29" t="s">
        <v>25</v>
      </c>
    </row>
    <row r="152" spans="1:14" s="29" customFormat="1" x14ac:dyDescent="0.3"/>
    <row r="153" spans="1:14" s="29" customFormat="1" x14ac:dyDescent="0.3"/>
    <row r="154" spans="1:14" s="29" customFormat="1" x14ac:dyDescent="0.3">
      <c r="A154" s="29" t="s">
        <v>26</v>
      </c>
      <c r="C154" s="45" t="s">
        <v>6</v>
      </c>
      <c r="D154" s="45" t="s">
        <v>7</v>
      </c>
      <c r="E154" s="45" t="s">
        <v>8</v>
      </c>
      <c r="F154" s="45" t="s">
        <v>9</v>
      </c>
      <c r="G154" s="45" t="s">
        <v>10</v>
      </c>
      <c r="H154" s="45" t="s">
        <v>11</v>
      </c>
      <c r="I154" s="45" t="s">
        <v>12</v>
      </c>
      <c r="J154" s="45" t="s">
        <v>13</v>
      </c>
      <c r="K154" s="45" t="s">
        <v>14</v>
      </c>
      <c r="L154" s="45" t="s">
        <v>15</v>
      </c>
      <c r="M154" s="45" t="s">
        <v>16</v>
      </c>
      <c r="N154" s="45" t="s">
        <v>17</v>
      </c>
    </row>
    <row r="155" spans="1:14" s="29" customFormat="1" x14ac:dyDescent="0.3">
      <c r="A155" s="29" t="str">
        <f>CONCATENATE($A$2,B155,$D$2)</f>
        <v>2021</v>
      </c>
      <c r="B155" s="29">
        <v>2021</v>
      </c>
      <c r="C155" s="44" t="e">
        <f>VLOOKUP($A155,$C$90:$O$133,D$135,FALSE)</f>
        <v>#N/A</v>
      </c>
      <c r="D155" s="44" t="e">
        <f t="shared" ref="D155:N155" si="324">VLOOKUP($A155,$C$90:$O$133,E$135,FALSE)</f>
        <v>#N/A</v>
      </c>
      <c r="E155" s="44" t="e">
        <f t="shared" si="324"/>
        <v>#N/A</v>
      </c>
      <c r="F155" s="44" t="e">
        <f t="shared" si="324"/>
        <v>#N/A</v>
      </c>
      <c r="G155" s="44" t="e">
        <f t="shared" si="324"/>
        <v>#N/A</v>
      </c>
      <c r="H155" s="44" t="e">
        <f t="shared" si="324"/>
        <v>#N/A</v>
      </c>
      <c r="I155" s="44" t="e">
        <f t="shared" si="324"/>
        <v>#N/A</v>
      </c>
      <c r="J155" s="44" t="e">
        <f t="shared" si="324"/>
        <v>#N/A</v>
      </c>
      <c r="K155" s="44" t="e">
        <f t="shared" si="324"/>
        <v>#N/A</v>
      </c>
      <c r="L155" s="44" t="e">
        <f t="shared" si="324"/>
        <v>#N/A</v>
      </c>
      <c r="M155" s="44" t="e">
        <f t="shared" si="324"/>
        <v>#N/A</v>
      </c>
      <c r="N155" s="44" t="e">
        <f t="shared" si="324"/>
        <v>#N/A</v>
      </c>
    </row>
    <row r="156" spans="1:14" s="29" customFormat="1" x14ac:dyDescent="0.3">
      <c r="A156" s="29" t="str">
        <f>CONCATENATE($A$2,B156,$D$2)</f>
        <v>2022</v>
      </c>
      <c r="B156" s="29">
        <v>2022</v>
      </c>
      <c r="C156" s="44" t="e">
        <f>VLOOKUP($A156,$C$90:$O$133,D$135,FALSE)</f>
        <v>#N/A</v>
      </c>
      <c r="D156" s="44" t="e">
        <f t="shared" ref="D156:N156" si="325">VLOOKUP($A156,$C$90:$O$133,E$135,FALSE)</f>
        <v>#N/A</v>
      </c>
      <c r="E156" s="44" t="e">
        <f t="shared" si="325"/>
        <v>#N/A</v>
      </c>
      <c r="F156" s="44" t="e">
        <f t="shared" si="325"/>
        <v>#N/A</v>
      </c>
      <c r="G156" s="44" t="e">
        <f t="shared" si="325"/>
        <v>#N/A</v>
      </c>
      <c r="H156" s="44" t="e">
        <f t="shared" si="325"/>
        <v>#N/A</v>
      </c>
      <c r="I156" s="44" t="e">
        <f t="shared" si="325"/>
        <v>#N/A</v>
      </c>
      <c r="J156" s="44" t="e">
        <f t="shared" si="325"/>
        <v>#N/A</v>
      </c>
      <c r="K156" s="44" t="e">
        <f t="shared" si="325"/>
        <v>#N/A</v>
      </c>
      <c r="L156" s="44" t="e">
        <f t="shared" si="325"/>
        <v>#N/A</v>
      </c>
      <c r="M156" s="44" t="e">
        <f t="shared" si="325"/>
        <v>#N/A</v>
      </c>
      <c r="N156" s="44" t="e">
        <f t="shared" si="325"/>
        <v>#N/A</v>
      </c>
    </row>
    <row r="157" spans="1:14" s="29" customFormat="1" x14ac:dyDescent="0.3"/>
    <row r="158" spans="1:14" s="29" customFormat="1" x14ac:dyDescent="0.3"/>
    <row r="159" spans="1:14" s="29" customFormat="1" x14ac:dyDescent="0.3">
      <c r="A159" s="29" t="s">
        <v>27</v>
      </c>
      <c r="C159" s="29" t="s">
        <v>6</v>
      </c>
      <c r="D159" s="29" t="s">
        <v>7</v>
      </c>
      <c r="E159" s="29" t="s">
        <v>8</v>
      </c>
      <c r="F159" s="29" t="s">
        <v>9</v>
      </c>
      <c r="G159" s="29" t="s">
        <v>10</v>
      </c>
      <c r="H159" s="29" t="s">
        <v>11</v>
      </c>
      <c r="I159" s="29" t="s">
        <v>12</v>
      </c>
      <c r="J159" s="29" t="s">
        <v>13</v>
      </c>
      <c r="K159" s="29" t="s">
        <v>14</v>
      </c>
      <c r="L159" s="29" t="s">
        <v>15</v>
      </c>
      <c r="M159" s="29" t="s">
        <v>16</v>
      </c>
      <c r="N159" s="29" t="s">
        <v>17</v>
      </c>
    </row>
    <row r="160" spans="1:14" s="29" customFormat="1" x14ac:dyDescent="0.3">
      <c r="B160" s="29">
        <v>2021</v>
      </c>
    </row>
    <row r="161" spans="1:28" s="29" customFormat="1" x14ac:dyDescent="0.3">
      <c r="B161" s="29">
        <v>2022</v>
      </c>
    </row>
    <row r="162" spans="1:28" s="29" customFormat="1" x14ac:dyDescent="0.3"/>
    <row r="163" spans="1:28" s="29" customFormat="1" x14ac:dyDescent="0.3"/>
    <row r="164" spans="1:28" s="29" customFormat="1" x14ac:dyDescent="0.3"/>
    <row r="165" spans="1:28" s="29" customFormat="1" x14ac:dyDescent="0.3">
      <c r="A165" s="61"/>
      <c r="B165" s="39">
        <v>2021</v>
      </c>
      <c r="C165" s="41" t="str">
        <f>D40</f>
        <v/>
      </c>
      <c r="D165" s="41" t="str">
        <f>D40</f>
        <v/>
      </c>
      <c r="E165" s="41" t="str">
        <f>F40</f>
        <v/>
      </c>
      <c r="F165" s="41" t="str">
        <f>F40</f>
        <v/>
      </c>
      <c r="G165" s="41" t="str">
        <f>H40</f>
        <v/>
      </c>
      <c r="H165" s="41" t="str">
        <f>H40</f>
        <v/>
      </c>
      <c r="I165" s="41" t="str">
        <f>J40</f>
        <v/>
      </c>
      <c r="J165" s="41" t="str">
        <f>J40</f>
        <v/>
      </c>
      <c r="K165" s="41" t="str">
        <f>L40</f>
        <v/>
      </c>
      <c r="L165" s="41" t="str">
        <f>L40</f>
        <v/>
      </c>
      <c r="M165" s="41" t="str">
        <f>N40</f>
        <v/>
      </c>
      <c r="N165" s="41" t="str">
        <f>N40</f>
        <v/>
      </c>
      <c r="O165" s="41" t="str">
        <f>P40</f>
        <v/>
      </c>
      <c r="P165" s="41" t="str">
        <f>P40</f>
        <v/>
      </c>
      <c r="Q165" s="41" t="str">
        <f>R40</f>
        <v/>
      </c>
      <c r="R165" s="41" t="str">
        <f>R40</f>
        <v/>
      </c>
      <c r="S165" s="41" t="str">
        <f>T40</f>
        <v/>
      </c>
      <c r="T165" s="41" t="str">
        <f>T40</f>
        <v/>
      </c>
      <c r="U165" s="41" t="str">
        <f>V40</f>
        <v/>
      </c>
      <c r="V165" s="41" t="str">
        <f>V40</f>
        <v/>
      </c>
      <c r="W165" s="41" t="str">
        <f>X40</f>
        <v/>
      </c>
      <c r="X165" s="41" t="str">
        <f>X40</f>
        <v/>
      </c>
      <c r="Y165" s="41" t="str">
        <f>Z40</f>
        <v/>
      </c>
      <c r="Z165" s="41" t="str">
        <f>Z40</f>
        <v/>
      </c>
      <c r="AA165" s="41" t="e">
        <f>AB40</f>
        <v>#DIV/0!</v>
      </c>
      <c r="AB165" s="41" t="e">
        <f>AB40</f>
        <v>#DIV/0!</v>
      </c>
    </row>
    <row r="166" spans="1:28" s="29" customFormat="1" x14ac:dyDescent="0.3">
      <c r="A166" s="61">
        <v>-0.15</v>
      </c>
      <c r="B166" s="39">
        <v>2022</v>
      </c>
      <c r="C166" s="41" t="str">
        <f>D41</f>
        <v/>
      </c>
      <c r="D166" s="41" t="str">
        <f>D41</f>
        <v/>
      </c>
      <c r="E166" s="41" t="str">
        <f>F41</f>
        <v/>
      </c>
      <c r="F166" s="41" t="str">
        <f>F41</f>
        <v/>
      </c>
      <c r="G166" s="41" t="str">
        <f>H41</f>
        <v/>
      </c>
      <c r="H166" s="41" t="str">
        <f>H41</f>
        <v/>
      </c>
      <c r="I166" s="41" t="str">
        <f>J41</f>
        <v/>
      </c>
      <c r="J166" s="41" t="str">
        <f>J41</f>
        <v/>
      </c>
      <c r="K166" s="41" t="str">
        <f>L41</f>
        <v/>
      </c>
      <c r="L166" s="41" t="str">
        <f>L41</f>
        <v/>
      </c>
      <c r="M166" s="41" t="str">
        <f>N41</f>
        <v/>
      </c>
      <c r="N166" s="41" t="str">
        <f>N41</f>
        <v/>
      </c>
      <c r="O166" s="41" t="str">
        <f>P41</f>
        <v/>
      </c>
      <c r="P166" s="41" t="str">
        <f>P41</f>
        <v/>
      </c>
      <c r="Q166" s="41" t="str">
        <f>R41</f>
        <v/>
      </c>
      <c r="R166" s="41" t="str">
        <f>R41</f>
        <v/>
      </c>
      <c r="S166" s="41" t="str">
        <f>T41</f>
        <v/>
      </c>
      <c r="T166" s="41" t="str">
        <f>T41</f>
        <v/>
      </c>
      <c r="U166" s="41" t="str">
        <f>V41</f>
        <v/>
      </c>
      <c r="V166" s="41" t="str">
        <f>V41</f>
        <v/>
      </c>
      <c r="W166" s="41" t="str">
        <f>X41</f>
        <v/>
      </c>
      <c r="X166" s="41" t="str">
        <f>X41</f>
        <v/>
      </c>
      <c r="Y166" s="41" t="str">
        <f>Z41</f>
        <v/>
      </c>
      <c r="Z166" s="41" t="str">
        <f>Z41</f>
        <v/>
      </c>
      <c r="AA166" s="41" t="e">
        <f>AB41</f>
        <v>#DIV/0!</v>
      </c>
      <c r="AB166" s="41" t="e">
        <f>AB41</f>
        <v>#DIV/0!</v>
      </c>
    </row>
    <row r="167" spans="1:28" s="29" customFormat="1" x14ac:dyDescent="0.3">
      <c r="A167" s="61">
        <v>-0.05</v>
      </c>
      <c r="B167" s="39"/>
      <c r="C167" s="40"/>
      <c r="D167" s="41"/>
      <c r="E167" s="40"/>
      <c r="F167" s="41"/>
      <c r="G167" s="40"/>
      <c r="H167" s="41"/>
      <c r="I167" s="40"/>
      <c r="J167" s="41"/>
      <c r="K167" s="40"/>
      <c r="L167" s="41"/>
      <c r="M167" s="40"/>
      <c r="N167" s="41"/>
      <c r="O167" s="40"/>
      <c r="P167" s="41"/>
      <c r="Q167" s="40"/>
      <c r="R167" s="41"/>
      <c r="S167" s="40"/>
      <c r="T167" s="41"/>
      <c r="U167" s="40"/>
      <c r="V167" s="41"/>
      <c r="W167" s="40"/>
      <c r="X167" s="41"/>
      <c r="Y167" s="40"/>
      <c r="Z167" s="41"/>
      <c r="AA167" s="40"/>
      <c r="AB167" s="41"/>
    </row>
    <row r="168" spans="1:28" s="29" customFormat="1" x14ac:dyDescent="0.3">
      <c r="A168" s="61">
        <v>0</v>
      </c>
      <c r="B168" s="39">
        <v>2021</v>
      </c>
      <c r="C168" s="40">
        <f>IF(OR(C20="",C38=0),0,IF(C165&lt;$A$166,-2,IF(AND(C165&gt;$A$166,C165&lt;=$A$167),-1,IF(AND(C165&gt;$A$167,C165&lt;=$A$169),0,IF(AND(C165&gt;$A$169,C165&lt;=$A$170),1,IF(C165&gt;$A$170,2,0))))))</f>
        <v>0</v>
      </c>
      <c r="D168" s="40">
        <f>C168</f>
        <v>0</v>
      </c>
      <c r="E168" s="40">
        <f>IF(OR(E20="",E38=0),0,IF(E165&lt;$A$166,-2,IF(AND(E165&gt;$A$166,E165&lt;=$A$167),-1,IF(AND(E165&gt;$A$167,E165&lt;=$A$169),0,IF(AND(E165&gt;$A$169,E165&lt;=$A$170),1,IF(E165&gt;$A$170,2,0))))))</f>
        <v>0</v>
      </c>
      <c r="F168" s="40">
        <f t="shared" ref="F168" si="326">E168</f>
        <v>0</v>
      </c>
      <c r="G168" s="40">
        <f>IF(OR(G20="",G38=0),0,IF(G165&lt;$A$166,-2,IF(AND(G165&gt;$A$166,G165&lt;=$A$167),-1,IF(AND(G165&gt;$A$167,G165&lt;=$A$169),0,IF(AND(G165&gt;$A$169,G165&lt;=$A$170),1,IF(G165&gt;$A$170,2,0))))))</f>
        <v>0</v>
      </c>
      <c r="H168" s="40">
        <f t="shared" ref="H168" si="327">G168</f>
        <v>0</v>
      </c>
      <c r="I168" s="40">
        <f>IF(OR(I20="",I38=0),0,IF(I165&lt;$A$166,-2,IF(AND(I165&gt;$A$166,I165&lt;=$A$167),-1,IF(AND(I165&gt;$A$167,I165&lt;=$A$169),0,IF(AND(I165&gt;$A$169,I165&lt;=$A$170),1,IF(I165&gt;$A$170,2,0))))))</f>
        <v>0</v>
      </c>
      <c r="J168" s="40">
        <f t="shared" ref="J168" si="328">I168</f>
        <v>0</v>
      </c>
      <c r="K168" s="40">
        <f>IF(OR(K20="",K38=0),0,IF(K165&lt;$A$166,-2,IF(AND(K165&gt;$A$166,K165&lt;=$A$167),-1,IF(AND(K165&gt;$A$167,K165&lt;=$A$169),0,IF(AND(K165&gt;$A$169,K165&lt;=$A$170),1,IF(K165&gt;$A$170,2,0))))))</f>
        <v>0</v>
      </c>
      <c r="L168" s="40">
        <f t="shared" ref="L168" si="329">K168</f>
        <v>0</v>
      </c>
      <c r="M168" s="40">
        <f>IF(OR(M20="",M38=0),0,IF(M165&lt;$A$166,-2,IF(AND(M165&gt;$A$166,M165&lt;=$A$167),-1,IF(AND(M165&gt;$A$167,M165&lt;=$A$169),0,IF(AND(M165&gt;$A$169,M165&lt;=$A$170),1,IF(M165&gt;$A$170,2,0))))))</f>
        <v>0</v>
      </c>
      <c r="N168" s="40">
        <f t="shared" ref="N168" si="330">M168</f>
        <v>0</v>
      </c>
      <c r="O168" s="40">
        <f>IF(OR(O20="",O38=0),0,IF(O165&lt;$A$166,-2,IF(AND(O165&gt;$A$166,O165&lt;=$A$167),-1,IF(AND(O165&gt;$A$167,O165&lt;=$A$169),0,IF(AND(O165&gt;$A$169,O165&lt;=$A$170),1,IF(O165&gt;$A$170,2,0))))))</f>
        <v>0</v>
      </c>
      <c r="P168" s="40">
        <f t="shared" ref="P168" si="331">O168</f>
        <v>0</v>
      </c>
      <c r="Q168" s="40">
        <f>IF(OR(Q20="",Q38=0),0,IF(Q165&lt;$A$166,-2,IF(AND(Q165&gt;$A$166,Q165&lt;=$A$167),-1,IF(AND(Q165&gt;$A$167,Q165&lt;=$A$169),0,IF(AND(Q165&gt;$A$169,Q165&lt;=$A$170),1,IF(Q165&gt;$A$170,2,0))))))</f>
        <v>0</v>
      </c>
      <c r="R168" s="40">
        <f t="shared" ref="R168" si="332">Q168</f>
        <v>0</v>
      </c>
      <c r="S168" s="40">
        <f>IF(OR(S20="",S38=0),0,IF(S165&lt;$A$166,-2,IF(AND(S165&gt;$A$166,S165&lt;=$A$167),-1,IF(AND(S165&gt;$A$167,S165&lt;=$A$169),0,IF(AND(S165&gt;$A$169,S165&lt;=$A$170),1,IF(S165&gt;$A$170,2,0))))))</f>
        <v>0</v>
      </c>
      <c r="T168" s="40">
        <f t="shared" ref="T168" si="333">S168</f>
        <v>0</v>
      </c>
      <c r="U168" s="40">
        <f>IF(OR(U20="",U38=0),0,IF(U165&lt;$A$166,-2,IF(AND(U165&gt;$A$166,U165&lt;=$A$167),-1,IF(AND(U165&gt;$A$167,U165&lt;=$A$169),0,IF(AND(U165&gt;$A$169,U165&lt;=$A$170),1,IF(U165&gt;$A$170,2,0))))))</f>
        <v>0</v>
      </c>
      <c r="V168" s="40">
        <f t="shared" ref="V168" si="334">U168</f>
        <v>0</v>
      </c>
      <c r="W168" s="40">
        <f>IF(OR(W20="",W38=0),0,IF(W165&lt;$A$166,-2,IF(AND(W165&gt;$A$166,W165&lt;=$A$167),-1,IF(AND(W165&gt;$A$167,W165&lt;=$A$169),0,IF(AND(W165&gt;$A$169,W165&lt;=$A$170),1,IF(W165&gt;$A$170,2,0))))))</f>
        <v>0</v>
      </c>
      <c r="X168" s="40">
        <f t="shared" ref="X168" si="335">W168</f>
        <v>0</v>
      </c>
      <c r="Y168" s="40">
        <f>IF(OR(Y20="",Y38=0),0,IF(Y165&lt;$A$166,-2,IF(AND(Y165&gt;$A$166,Y165&lt;=$A$167),-1,IF(AND(Y165&gt;$A$167,Y165&lt;=$A$169),0,IF(AND(Y165&gt;$A$169,Y165&lt;=$A$170),1,IF(Y165&gt;$A$170,2,0))))))</f>
        <v>0</v>
      </c>
      <c r="Z168" s="40">
        <f t="shared" ref="Z168" si="336">Y168</f>
        <v>0</v>
      </c>
      <c r="AA168" s="40">
        <f>IF(OR(AA20="",AA38=0),0,IF(AA165&lt;$A$166,-2,IF(AND(AA165&gt;$A$166,AA165&lt;=$A$167),-1,IF(AND(AA165&gt;$A$167,AA165&lt;=$A$169),0,IF(AND(AA165&gt;$A$169,AA165&lt;=$A$170),1,IF(AA165&gt;$A$170,2,0))))))</f>
        <v>0</v>
      </c>
      <c r="AB168" s="40">
        <f t="shared" ref="AB168" si="337">AA168</f>
        <v>0</v>
      </c>
    </row>
    <row r="169" spans="1:28" s="29" customFormat="1" x14ac:dyDescent="0.3">
      <c r="A169" s="61">
        <v>0.05</v>
      </c>
      <c r="B169" s="39">
        <v>2022</v>
      </c>
      <c r="C169" s="40">
        <f>IF(OR(C21="",C39=0),0,IF(C166&lt;$A$166,-2,IF(AND(C166&gt;$A$166,C166&lt;=$A$167),-1,IF(AND(C166&gt;$A$167,C166&lt;=$A$169),0,IF(AND(C166&gt;$A$169,C166&lt;=$A$170),1,IF(C166&gt;$A$170,2,0))))))</f>
        <v>0</v>
      </c>
      <c r="D169" s="40">
        <f>C169</f>
        <v>0</v>
      </c>
      <c r="E169" s="40">
        <f>IF(OR(E21="",E39=0),0,IF(E166&lt;$A$166,-2,IF(AND(E166&gt;$A$166,E166&lt;=$A$167),-1,IF(AND(E166&gt;$A$167,E166&lt;=$A$169),0,IF(AND(E166&gt;$A$169,E166&lt;=$A$170),1,IF(E166&gt;$A$170,2,0))))))</f>
        <v>0</v>
      </c>
      <c r="F169" s="40">
        <f t="shared" ref="F169" si="338">E169</f>
        <v>0</v>
      </c>
      <c r="G169" s="40">
        <f>IF(OR(G21="",G39=0),0,IF(G166&lt;$A$166,-2,IF(AND(G166&gt;$A$166,G166&lt;=$A$167),-1,IF(AND(G166&gt;$A$167,G166&lt;=$A$169),0,IF(AND(G166&gt;$A$169,G166&lt;=$A$170),1,IF(G166&gt;$A$170,2,0))))))</f>
        <v>0</v>
      </c>
      <c r="H169" s="40">
        <f t="shared" ref="H169" si="339">G169</f>
        <v>0</v>
      </c>
      <c r="I169" s="40">
        <f>IF(OR(I21="",I39=0),0,IF(I166&lt;$A$166,-2,IF(AND(I166&gt;$A$166,I166&lt;=$A$167),-1,IF(AND(I166&gt;$A$167,I166&lt;=$A$169),0,IF(AND(I166&gt;$A$169,I166&lt;=$A$170),1,IF(I166&gt;$A$170,2,0))))))</f>
        <v>0</v>
      </c>
      <c r="J169" s="40">
        <f t="shared" ref="J169" si="340">I169</f>
        <v>0</v>
      </c>
      <c r="K169" s="40">
        <f>IF(OR(K21="",K39=0),0,IF(K166&lt;$A$166,-2,IF(AND(K166&gt;$A$166,K166&lt;=$A$167),-1,IF(AND(K166&gt;$A$167,K166&lt;=$A$169),0,IF(AND(K166&gt;$A$169,K166&lt;=$A$170),1,IF(K166&gt;$A$170,2,0))))))</f>
        <v>0</v>
      </c>
      <c r="L169" s="40">
        <f t="shared" ref="L169" si="341">K169</f>
        <v>0</v>
      </c>
      <c r="M169" s="40">
        <f>IF(OR(M21="",M39=0),0,IF(M166&lt;$A$166,-2,IF(AND(M166&gt;$A$166,M166&lt;=$A$167),-1,IF(AND(M166&gt;$A$167,M166&lt;=$A$169),0,IF(AND(M166&gt;$A$169,M166&lt;=$A$170),1,IF(M166&gt;$A$170,2,0))))))</f>
        <v>0</v>
      </c>
      <c r="N169" s="40">
        <f t="shared" ref="N169" si="342">M169</f>
        <v>0</v>
      </c>
      <c r="O169" s="40">
        <f>IF(OR(O21="",O39=0),0,IF(O166&lt;$A$166,-2,IF(AND(O166&gt;$A$166,O166&lt;=$A$167),-1,IF(AND(O166&gt;$A$167,O166&lt;=$A$169),0,IF(AND(O166&gt;$A$169,O166&lt;=$A$170),1,IF(O166&gt;$A$170,2,0))))))</f>
        <v>0</v>
      </c>
      <c r="P169" s="40">
        <f t="shared" ref="P169" si="343">O169</f>
        <v>0</v>
      </c>
      <c r="Q169" s="40">
        <f>IF(OR(Q21="",Q39=0),0,IF(Q166&lt;$A$166,-2,IF(AND(Q166&gt;$A$166,Q166&lt;=$A$167),-1,IF(AND(Q166&gt;$A$167,Q166&lt;=$A$169),0,IF(AND(Q166&gt;$A$169,Q166&lt;=$A$170),1,IF(Q166&gt;$A$170,2,0))))))</f>
        <v>0</v>
      </c>
      <c r="R169" s="40">
        <f t="shared" ref="R169" si="344">Q169</f>
        <v>0</v>
      </c>
      <c r="S169" s="40">
        <f>IF(OR(S21="",S39=0),0,IF(S166&lt;$A$166,-2,IF(AND(S166&gt;$A$166,S166&lt;=$A$167),-1,IF(AND(S166&gt;$A$167,S166&lt;=$A$169),0,IF(AND(S166&gt;$A$169,S166&lt;=$A$170),1,IF(S166&gt;$A$170,2,0))))))</f>
        <v>0</v>
      </c>
      <c r="T169" s="40">
        <f t="shared" ref="T169" si="345">S169</f>
        <v>0</v>
      </c>
      <c r="U169" s="40">
        <f>IF(OR(U21="",U39=0),0,IF(U166&lt;$A$166,-2,IF(AND(U166&gt;$A$166,U166&lt;=$A$167),-1,IF(AND(U166&gt;$A$167,U166&lt;=$A$169),0,IF(AND(U166&gt;$A$169,U166&lt;=$A$170),1,IF(U166&gt;$A$170,2,0))))))</f>
        <v>0</v>
      </c>
      <c r="V169" s="40">
        <f t="shared" ref="V169" si="346">U169</f>
        <v>0</v>
      </c>
      <c r="W169" s="40">
        <f>IF(OR(W21="",W39=0),0,IF(W166&lt;$A$166,-2,IF(AND(W166&gt;$A$166,W166&lt;=$A$167),-1,IF(AND(W166&gt;$A$167,W166&lt;=$A$169),0,IF(AND(W166&gt;$A$169,W166&lt;=$A$170),1,IF(W166&gt;$A$170,2,0))))))</f>
        <v>0</v>
      </c>
      <c r="X169" s="40">
        <f t="shared" ref="X169" si="347">W169</f>
        <v>0</v>
      </c>
      <c r="Y169" s="40">
        <f>IF(OR(Y21="",Y39=0),0,IF(Y166&lt;$A$166,-2,IF(AND(Y166&gt;$A$166,Y166&lt;=$A$167),-1,IF(AND(Y166&gt;$A$167,Y166&lt;=$A$169),0,IF(AND(Y166&gt;$A$169,Y166&lt;=$A$170),1,IF(Y166&gt;$A$170,2,0))))))</f>
        <v>0</v>
      </c>
      <c r="Z169" s="40">
        <f t="shared" ref="Z169" si="348">Y169</f>
        <v>0</v>
      </c>
      <c r="AA169" s="40">
        <f>IF(OR(AA21="",AA39=0),0,IF(AA166&lt;$A$166,-2,IF(AND(AA166&gt;$A$166,AA166&lt;=$A$167),-1,IF(AND(AA166&gt;$A$167,AA166&lt;=$A$169),0,IF(AND(AA166&gt;$A$169,AA166&lt;=$A$170),1,IF(AA166&gt;$A$170,2,0))))))</f>
        <v>0</v>
      </c>
      <c r="AB169" s="40">
        <f t="shared" ref="AB169" si="349">AA169</f>
        <v>0</v>
      </c>
    </row>
    <row r="170" spans="1:28" s="29" customFormat="1" x14ac:dyDescent="0.3">
      <c r="A170" s="61">
        <v>0.15</v>
      </c>
      <c r="B170" s="39"/>
      <c r="C170" s="40"/>
      <c r="D170" s="41"/>
      <c r="E170" s="40"/>
      <c r="F170" s="41"/>
      <c r="G170" s="40"/>
      <c r="H170" s="41"/>
      <c r="I170" s="40"/>
      <c r="J170" s="41"/>
      <c r="K170" s="40"/>
      <c r="L170" s="41"/>
      <c r="M170" s="40"/>
      <c r="N170" s="41"/>
      <c r="O170" s="40"/>
      <c r="P170" s="41"/>
      <c r="Q170" s="40"/>
      <c r="R170" s="41"/>
      <c r="S170" s="40"/>
      <c r="T170" s="41"/>
      <c r="U170" s="40"/>
      <c r="V170" s="41"/>
      <c r="W170" s="40"/>
      <c r="X170" s="41"/>
      <c r="Y170" s="40"/>
      <c r="Z170" s="41"/>
      <c r="AA170" s="40"/>
      <c r="AB170" s="41"/>
    </row>
    <row r="171" spans="1:28" s="29" customFormat="1" x14ac:dyDescent="0.3"/>
    <row r="172" spans="1:28" s="29" customFormat="1" x14ac:dyDescent="0.3"/>
    <row r="173" spans="1:28" s="29" customFormat="1" x14ac:dyDescent="0.3"/>
    <row r="174" spans="1:28" s="29" customFormat="1" x14ac:dyDescent="0.3"/>
    <row r="175" spans="1:28" s="29" customFormat="1" x14ac:dyDescent="0.3"/>
    <row r="176" spans="1:28" s="29" customFormat="1" x14ac:dyDescent="0.3"/>
  </sheetData>
  <sheetProtection algorithmName="SHA-512" hashValue="DNfg/eiwmq0OdRidRpqxiEFHn1MY4+sdyrMZM0KLJ6lOS4hN1meoT7CYzg6pZnsGeamDkC9fOeAovkfFkuE1YA==" saltValue="rtgaA1PSYOklWp/xclH3uA==" spinCount="100000" sheet="1" objects="1" scenarios="1" selectLockedCells="1"/>
  <mergeCells count="13">
    <mergeCell ref="D2:E2"/>
    <mergeCell ref="A20:A21"/>
    <mergeCell ref="A32:A33"/>
    <mergeCell ref="A28:A29"/>
    <mergeCell ref="A40:A41"/>
    <mergeCell ref="A38:A39"/>
    <mergeCell ref="A2:B2"/>
    <mergeCell ref="A36:A37"/>
    <mergeCell ref="A34:A35"/>
    <mergeCell ref="A30:A31"/>
    <mergeCell ref="A26:A27"/>
    <mergeCell ref="A24:A25"/>
    <mergeCell ref="A22:A23"/>
  </mergeCells>
  <phoneticPr fontId="4" type="noConversion"/>
  <conditionalFormatting sqref="C20:AB42 C49:AB87 C165:AB170">
    <cfRule type="cellIs" dxfId="6" priority="11" operator="equal">
      <formula>0</formula>
    </cfRule>
  </conditionalFormatting>
  <conditionalFormatting sqref="C155:N156">
    <cfRule type="expression" dxfId="5" priority="10">
      <formula>CELL("TARTALOM",$D$2)=$A$150</formula>
    </cfRule>
  </conditionalFormatting>
  <conditionalFormatting sqref="C40:AB41">
    <cfRule type="expression" dxfId="4" priority="15">
      <formula>CELL("TARTALOM",C168)=2</formula>
    </cfRule>
    <cfRule type="expression" dxfId="3" priority="16">
      <formula>CELL("TARTALOM",C168)=1</formula>
    </cfRule>
    <cfRule type="expression" dxfId="2" priority="17">
      <formula>CELL("TARTALOM",C168)=-2</formula>
    </cfRule>
    <cfRule type="expression" dxfId="1" priority="18">
      <formula>CELL("TARTALOM",C168)=-1</formula>
    </cfRule>
  </conditionalFormatting>
  <conditionalFormatting sqref="C20:AB41">
    <cfRule type="containsErrors" dxfId="0" priority="1">
      <formula>ISERROR(C20)</formula>
    </cfRule>
  </conditionalFormatting>
  <dataValidations count="2">
    <dataValidation type="list" allowBlank="1" showInputMessage="1" showErrorMessage="1" sqref="A2" xr:uid="{D57C0BDB-748D-460A-BA74-1EB0350A9A27}">
      <formula1>$A$138:$A$148</formula1>
    </dataValidation>
    <dataValidation type="list" allowBlank="1" showInputMessage="1" showErrorMessage="1" sqref="D2" xr:uid="{0C34808A-80BE-45A2-8E48-98715902B330}">
      <formula1>$A$150:$A$151</formula1>
    </dataValidation>
  </dataValidations>
  <pageMargins left="0.12" right="0.2" top="0.74803149606299213" bottom="0.74803149606299213" header="0.31496062992125984" footer="0.31496062992125984"/>
  <pageSetup paperSize="9" scale="54" orientation="landscape" horizontalDpi="4294967293" verticalDpi="0" r:id="rId1"/>
  <headerFooter>
    <oddHeader>&amp;LActionCOACH Magyarország</oddHeader>
    <oddFooter xml:space="preserve">&amp;Chttps://actioncoach.hu/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Használati utasítás</vt:lpstr>
      <vt:lpstr>2021-2022</vt:lpstr>
      <vt:lpstr>'2021-2022'!Nyomtatási_terület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Szilágyi László</dc:creator>
  <cp:lastModifiedBy>Enyedi Eszter</cp:lastModifiedBy>
  <cp:lastPrinted>2022-10-20T16:51:10Z</cp:lastPrinted>
  <dcterms:created xsi:type="dcterms:W3CDTF">2022-10-20T13:47:15Z</dcterms:created>
  <dcterms:modified xsi:type="dcterms:W3CDTF">2022-11-15T09:15:13Z</dcterms:modified>
</cp:coreProperties>
</file>